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bookViews>
    <workbookView xWindow="0" yWindow="0" windowWidth="28800" windowHeight="12300"/>
  </bookViews>
  <sheets>
    <sheet name="OŽUJAK 2025.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18" i="2"/>
  <c r="B16" i="2"/>
  <c r="B11" i="2"/>
  <c r="B10" i="2"/>
  <c r="B7" i="2"/>
  <c r="B19" i="2"/>
  <c r="B15" i="2"/>
  <c r="B3" i="2"/>
  <c r="B6" i="2"/>
  <c r="B4" i="2"/>
  <c r="B12" i="2"/>
  <c r="B17" i="2"/>
  <c r="B13" i="2"/>
  <c r="B14" i="2"/>
  <c r="B9" i="2"/>
  <c r="B5" i="2"/>
  <c r="B20" i="2" l="1"/>
</calcChain>
</file>

<file path=xl/sharedStrings.xml><?xml version="1.0" encoding="utf-8"?>
<sst xmlns="http://schemas.openxmlformats.org/spreadsheetml/2006/main" count="77" uniqueCount="29">
  <si>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</si>
  <si>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</si>
  <si>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</si>
  <si>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</si>
  <si>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</si>
  <si>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</si>
  <si>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</si>
  <si>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</si>
  <si>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</si>
  <si>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</si>
  <si>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</si>
  <si>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</si>
  <si>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</si>
  <si>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</si>
  <si>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</si>
  <si>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</si>
  <si>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</si>
  <si>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</si>
  <si>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Ostali nespomenuti rashodi poslovanja</t>
  </si>
  <si>
    <t>Materijal i dijelovi za tekuće i investicijsko održavanje</t>
  </si>
  <si>
    <t>Doprinosi za mirovinsko osiguranje</t>
  </si>
  <si>
    <t>Energija</t>
  </si>
  <si>
    <t>Zdravstvene i veterinarske usluge</t>
  </si>
  <si>
    <t>Izvješće o isplatama za ožujak 2025.</t>
  </si>
  <si>
    <t>ožujak 2025.</t>
  </si>
  <si>
    <t>Tekuće donacije u novcu</t>
  </si>
  <si>
    <t>Naknade za rad predstavničkih i izvršnihtijela, povjerenstava i slično</t>
  </si>
  <si>
    <t>Reprezentacija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</si>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</sst>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Fill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A22" sqref="A22:F25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1" t="s">
        <v>23</v>
      </c>
      <c r="B1" s="11"/>
      <c r="C1" s="11"/>
      <c r="D1" s="11"/>
      <c r="E1" s="11"/>
      <c r="F1" s="11"/>
    </row>
    <row r="2" spans="1:6" ht="32.25" customHeight="1" x14ac:dyDescent="0.25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</row>
    <row r="3" spans="1:6" ht="18.75" customHeight="1" x14ac:dyDescent="0.25">
      <c r="A3" s="2" t="s">
        <v>12</v>
      </c>
      <c r="B3" s="3">
        <f>886491.71+12675.35+6526.73+5157.26+1870.1+4645.38+56.51</f>
        <v>917423.03999999992</v>
      </c>
      <c r="C3" s="2" t="s">
        <v>13</v>
      </c>
      <c r="D3" s="9" t="s">
        <v>24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25400.53+898.88</f>
        <v>26299.41</v>
      </c>
      <c r="C4" s="2" t="s">
        <v>13</v>
      </c>
      <c r="D4" s="9" t="s">
        <v>24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1970.22</f>
        <v>1970.22</v>
      </c>
      <c r="C5" s="2" t="s">
        <v>13</v>
      </c>
      <c r="D5" s="9" t="s">
        <v>24</v>
      </c>
      <c r="E5" s="2">
        <v>3131</v>
      </c>
      <c r="F5" s="2" t="s">
        <v>20</v>
      </c>
    </row>
    <row r="6" spans="1:6" ht="20.100000000000001" customHeight="1" x14ac:dyDescent="0.25">
      <c r="A6" s="2" t="s">
        <v>12</v>
      </c>
      <c r="B6" s="3">
        <f>153101.07+1076.92+376.75+914.8</f>
        <v>155469.54</v>
      </c>
      <c r="C6" s="2" t="s">
        <v>13</v>
      </c>
      <c r="D6" s="9" t="s">
        <v>24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12102.43+882.88+2248.2+882.88</f>
        <v>16116.389999999998</v>
      </c>
      <c r="C7" s="2" t="s">
        <v>13</v>
      </c>
      <c r="D7" s="9" t="s">
        <v>24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678.2+180+1066.76+1060.51+306.45+735.31+729.78+1480.84</f>
        <v>6237.85</v>
      </c>
      <c r="C8" s="2" t="s">
        <v>13</v>
      </c>
      <c r="D8" s="9" t="s">
        <v>24</v>
      </c>
      <c r="E8" s="2">
        <v>3211</v>
      </c>
      <c r="F8" s="6" t="s">
        <v>4</v>
      </c>
    </row>
    <row r="9" spans="1:6" ht="20.100000000000001" customHeight="1" x14ac:dyDescent="0.25">
      <c r="A9" s="2" t="s">
        <v>12</v>
      </c>
      <c r="B9" s="3">
        <f>99.54+23560.24+76.98</f>
        <v>23736.760000000002</v>
      </c>
      <c r="C9" s="2" t="s">
        <v>13</v>
      </c>
      <c r="D9" s="9" t="s">
        <v>24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39.73+30.05+106.21</f>
        <v>175.99</v>
      </c>
      <c r="C10" s="2" t="s">
        <v>13</v>
      </c>
      <c r="D10" s="9" t="s">
        <v>24</v>
      </c>
      <c r="E10" s="2">
        <v>3223</v>
      </c>
      <c r="F10" s="2" t="s">
        <v>21</v>
      </c>
    </row>
    <row r="11" spans="1:6" ht="20.100000000000001" customHeight="1" x14ac:dyDescent="0.25">
      <c r="A11" s="2" t="s">
        <v>12</v>
      </c>
      <c r="B11" s="3">
        <f>8.9</f>
        <v>8.9</v>
      </c>
      <c r="C11" s="2" t="s">
        <v>13</v>
      </c>
      <c r="D11" s="9" t="s">
        <v>24</v>
      </c>
      <c r="E11" s="2">
        <v>3224</v>
      </c>
      <c r="F11" s="2" t="s">
        <v>19</v>
      </c>
    </row>
    <row r="12" spans="1:6" ht="20.100000000000001" customHeight="1" x14ac:dyDescent="0.25">
      <c r="A12" s="2" t="s">
        <v>12</v>
      </c>
      <c r="B12" s="3">
        <f>16.1</f>
        <v>16.100000000000001</v>
      </c>
      <c r="C12" s="2" t="s">
        <v>13</v>
      </c>
      <c r="D12" s="9" t="s">
        <v>24</v>
      </c>
      <c r="E12" s="2">
        <v>3231</v>
      </c>
      <c r="F12" s="2" t="s">
        <v>17</v>
      </c>
    </row>
    <row r="13" spans="1:6" ht="20.100000000000001" customHeight="1" x14ac:dyDescent="0.25">
      <c r="A13" s="2" t="s">
        <v>12</v>
      </c>
      <c r="B13" s="3">
        <f>60</f>
        <v>60</v>
      </c>
      <c r="C13" s="2" t="s">
        <v>13</v>
      </c>
      <c r="D13" s="9" t="s">
        <v>24</v>
      </c>
      <c r="E13" s="2">
        <v>3236</v>
      </c>
      <c r="F13" s="2" t="s">
        <v>22</v>
      </c>
    </row>
    <row r="14" spans="1:6" ht="20.100000000000001" customHeight="1" x14ac:dyDescent="0.25">
      <c r="A14" s="2" t="s">
        <v>12</v>
      </c>
      <c r="B14" s="3">
        <f>1719.75+14488.65</f>
        <v>16208.4</v>
      </c>
      <c r="C14" s="2" t="s">
        <v>13</v>
      </c>
      <c r="D14" s="9" t="s">
        <v>24</v>
      </c>
      <c r="E14" s="2">
        <v>3237</v>
      </c>
      <c r="F14" s="2" t="s">
        <v>16</v>
      </c>
    </row>
    <row r="15" spans="1:6" ht="20.100000000000001" customHeight="1" x14ac:dyDescent="0.25">
      <c r="A15" s="2" t="s">
        <v>12</v>
      </c>
      <c r="B15" s="3">
        <f>3494.56+319.59+1245.93</f>
        <v>5060.08</v>
      </c>
      <c r="C15" s="2" t="s">
        <v>13</v>
      </c>
      <c r="D15" s="9" t="s">
        <v>24</v>
      </c>
      <c r="E15" s="2">
        <v>3291</v>
      </c>
      <c r="F15" s="2" t="s">
        <v>26</v>
      </c>
    </row>
    <row r="16" spans="1:6" ht="20.100000000000001" customHeight="1" x14ac:dyDescent="0.25">
      <c r="A16" s="2" t="s">
        <v>12</v>
      </c>
      <c r="B16" s="3">
        <f>13.68</f>
        <v>13.68</v>
      </c>
      <c r="C16" s="2" t="s">
        <v>13</v>
      </c>
      <c r="D16" s="9" t="s">
        <v>24</v>
      </c>
      <c r="E16" s="2">
        <v>3293</v>
      </c>
      <c r="F16" s="2" t="s">
        <v>27</v>
      </c>
    </row>
    <row r="17" spans="1:6" ht="20.100000000000001" customHeight="1" x14ac:dyDescent="0.25">
      <c r="A17" s="2" t="s">
        <v>12</v>
      </c>
      <c r="B17" s="3">
        <f>100</f>
        <v>100</v>
      </c>
      <c r="C17" s="2" t="s">
        <v>13</v>
      </c>
      <c r="D17" s="9" t="s">
        <v>24</v>
      </c>
      <c r="E17" s="2">
        <v>3299</v>
      </c>
      <c r="F17" s="2" t="s">
        <v>18</v>
      </c>
    </row>
    <row r="18" spans="1:6" ht="20.100000000000001" customHeight="1" x14ac:dyDescent="0.25">
      <c r="A18" s="2" t="s">
        <v>12</v>
      </c>
      <c r="B18" s="3">
        <f>81407.7+4975.83+481095.88+443687.88+138114.86</f>
        <v>1149282.1499999999</v>
      </c>
      <c r="C18" s="2" t="s">
        <v>13</v>
      </c>
      <c r="D18" s="9" t="s">
        <v>24</v>
      </c>
      <c r="E18" s="2">
        <v>3721</v>
      </c>
      <c r="F18" s="2" t="s">
        <v>5</v>
      </c>
    </row>
    <row r="19" spans="1:6" ht="20.100000000000001" customHeight="1" x14ac:dyDescent="0.25">
      <c r="A19" s="2" t="s">
        <v>12</v>
      </c>
      <c r="B19" s="3">
        <f>93484.1+1319.41</f>
        <v>94803.510000000009</v>
      </c>
      <c r="C19" s="2" t="s">
        <v>13</v>
      </c>
      <c r="D19" s="9" t="s">
        <v>24</v>
      </c>
      <c r="E19" s="2">
        <v>3811</v>
      </c>
      <c r="F19" s="2" t="s">
        <v>25</v>
      </c>
    </row>
    <row r="20" spans="1:6" ht="20.100000000000001" customHeight="1" x14ac:dyDescent="0.25">
      <c r="A20" s="2" t="s">
        <v>15</v>
      </c>
      <c r="B20" s="7">
        <f>SUM(B3:B19)</f>
        <v>2412982.0199999996</v>
      </c>
      <c r="C20" s="2"/>
      <c r="D20" s="5"/>
      <c r="E20" s="2"/>
      <c r="F20" s="2"/>
    </row>
    <row r="21" spans="1:6" ht="20.100000000000001" customHeight="1" x14ac:dyDescent="0.25">
      <c r="B21" s="1"/>
      <c r="D21" s="4"/>
    </row>
    <row r="22" spans="1:6" ht="20.100000000000001" customHeight="1" x14ac:dyDescent="0.25">
      <c r="A22" s="10" t="s">
        <v>28</v>
      </c>
      <c r="B22" s="10"/>
      <c r="C22" s="10"/>
      <c r="D22" s="10"/>
      <c r="E22" s="10"/>
      <c r="F22" s="10"/>
    </row>
    <row r="23" spans="1:6" ht="20.100000000000001" customHeight="1" x14ac:dyDescent="0.25">
      <c r="A23" s="10"/>
      <c r="B23" s="10"/>
      <c r="C23" s="10"/>
      <c r="D23" s="10"/>
      <c r="E23" s="10"/>
      <c r="F23" s="10"/>
    </row>
    <row r="24" spans="1:6" x14ac:dyDescent="0.25">
      <c r="A24" s="10"/>
      <c r="B24" s="10"/>
      <c r="C24" s="10"/>
      <c r="D24" s="10"/>
      <c r="E24" s="10"/>
      <c r="F24" s="10"/>
    </row>
    <row r="25" spans="1:6" ht="66.75" customHeight="1" x14ac:dyDescent="0.25">
      <c r="A25" s="10"/>
      <c r="B25" s="10"/>
      <c r="C25" s="10"/>
      <c r="D25" s="10"/>
      <c r="E25" s="10"/>
      <c r="F25" s="10"/>
    </row>
  </sheetData>
  <mergeCells count="2">
    <mergeCell ref="A22:F25"/>
    <mergeCell ref="A1:F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2025-01-02T14:20:32Z</cp:lastPrinted>
  <dcterms:created xsi:type="dcterms:W3CDTF">2024-02-15T09:57:23Z</dcterms:created>
  <dcterms:modified xsi:type="dcterms:W3CDTF">2025-03-31T11:53:59Z</dcterms:modified>
</cp:coreProperties>
</file>