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aramina\Documents\"/>
    </mc:Choice>
  </mc:AlternateContent>
  <bookViews>
    <workbookView xWindow="0" yWindow="0" windowWidth="28800" windowHeight="12300"/>
  </bookViews>
  <sheets>
    <sheet name="lipanj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0" i="2"/>
  <c r="B11" i="2"/>
  <c r="B14" i="2"/>
  <c r="B13" i="2"/>
  <c r="B9" i="2"/>
  <c r="B8" i="2"/>
  <c r="B7" i="2"/>
  <c r="B5" i="2"/>
  <c r="B3" i="2"/>
  <c r="B15" i="2"/>
  <c r="B12" i="2"/>
  <c r="B6" i="2"/>
  <c r="B4" i="2"/>
  <c r="B16" i="2"/>
  <c r="B18" i="2" l="1"/>
</calcChain>
</file>

<file path=xl/sharedStrings.xml><?xml version="1.0" encoding="utf-8"?>
<sst xmlns="http://schemas.openxmlformats.org/spreadsheetml/2006/main" count="69" uniqueCount="27">
  <si>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</si>
  <si>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</si>
  <si>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</si>
  <si>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</si>
  <si>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</si>
  <si>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Naknade za rad predstavničkih i izvršnih tijela</t>
  </si>
  <si>
    <t>Materijal i dijelovi za tekuće i investicijsko održavanje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</si>
  <si>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</si>
  <si>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</si>
  <si>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</si>
  <si>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</si>
  <si>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</si>
  <si>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</si>
  <si>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</si>
  <si>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</si>
  <si>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</si>
  <si>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Naknade za prijevoz, za rad na terenu</t>
  </si>
  <si>
    <t>Ukupno:</t>
  </si>
  <si>
    <t>Intelektualne i osobne usluge</t>
  </si>
  <si>
    <t>Usluge telefona, pošte i prijevoza</t>
  </si>
  <si>
    <t>Tekuće donacije u novcu</t>
  </si>
  <si>
    <t>Energija</t>
  </si>
  <si>
    <t>Reprezentacija</t>
  </si>
  <si>
    <t>Izvješće o isplatama za lipanj 2024.</t>
  </si>
  <si>
    <t>lipanj 2024.</t>
  </si>
  <si>
    <t>Uredski materijal i ostali materijalni rashodi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</si>
  <si>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umjetnika, Naknade zaslužnim osobama i sredstva koja su temeljem Odluke o dodjeli novčane nagrade Marku Purišiću, umjetničkog imena Baby Lasagna koju je Vlada Republike Hrvatske donijela na sjednici održanoj 16. svibnja 2024. i koja su temeljem Izjave o doniranju novčanih sredstava gospodina Marka Purišića dodijeljena Klinici za dječje bolesti Zagreb, Zavodu za pedijatrijsku onkologiju i hematologiju s dnevnom bolnicom "Mladen Ćepulić" i Zavodu za pedijatrijsku hematologiju, onkologiju i transplataciju krvotvornih matičnih stanica KBC-a Zagreb.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</si>
</sst>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0" fillId="0" borderId="3" xfId="0" applyFill="1" applyBorder="1"/>
    <xf numFmtId="0" fontId="0" fillId="4" borderId="1" xfId="0" applyFill="1" applyBorder="1"/>
    <xf numFmtId="4" fontId="0" fillId="4" borderId="1" xfId="0" applyNumberFormat="1" applyFill="1" applyBorder="1"/>
    <xf numFmtId="164" fontId="0" fillId="4" borderId="1" xfId="0" applyNumberFormat="1" applyFill="1" applyBorder="1"/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20" sqref="A20:F28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</cols>
  <sheetData>
    <row r="1" spans="1:6" ht="30" customHeight="1" x14ac:dyDescent="0.25">
      <c r="A1" s="13" t="s">
        <v>23</v>
      </c>
      <c r="B1" s="13"/>
      <c r="C1" s="13"/>
      <c r="D1" s="13"/>
      <c r="E1" s="13"/>
      <c r="F1" s="13"/>
    </row>
    <row r="2" spans="1:6" ht="32.25" customHeight="1" x14ac:dyDescent="0.25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</row>
    <row r="3" spans="1:6" ht="18.75" customHeight="1" x14ac:dyDescent="0.25">
      <c r="A3" s="2" t="s">
        <v>14</v>
      </c>
      <c r="B3" s="3">
        <f>915399.24+7770.1+6677.41+1584.41+155.99+27.14+21.79+1777.8</f>
        <v>933413.88000000012</v>
      </c>
      <c r="C3" s="2" t="s">
        <v>15</v>
      </c>
      <c r="D3" s="5" t="s">
        <v>24</v>
      </c>
      <c r="E3" s="2">
        <v>3111</v>
      </c>
      <c r="F3" s="2" t="s">
        <v>2</v>
      </c>
    </row>
    <row r="4" spans="1:6" ht="20.100000000000001" customHeight="1" x14ac:dyDescent="0.25">
      <c r="A4" s="2" t="s">
        <v>14</v>
      </c>
      <c r="B4" s="3">
        <f>10666.75</f>
        <v>10666.75</v>
      </c>
      <c r="C4" s="2" t="s">
        <v>15</v>
      </c>
      <c r="D4" s="5" t="s">
        <v>24</v>
      </c>
      <c r="E4" s="2">
        <v>3113</v>
      </c>
      <c r="F4" s="2" t="s">
        <v>0</v>
      </c>
    </row>
    <row r="5" spans="1:6" ht="20.100000000000001" customHeight="1" x14ac:dyDescent="0.25">
      <c r="A5" s="2" t="s">
        <v>14</v>
      </c>
      <c r="B5" s="3">
        <f>153083.09+1282.06+375.02+293.35</f>
        <v>155033.51999999999</v>
      </c>
      <c r="C5" s="2" t="s">
        <v>15</v>
      </c>
      <c r="D5" s="5" t="s">
        <v>24</v>
      </c>
      <c r="E5" s="2">
        <v>3132</v>
      </c>
      <c r="F5" s="2" t="s">
        <v>1</v>
      </c>
    </row>
    <row r="6" spans="1:6" ht="20.100000000000001" customHeight="1" x14ac:dyDescent="0.25">
      <c r="A6" s="2" t="s">
        <v>14</v>
      </c>
      <c r="B6" s="3">
        <f>99.54+23604.04+76.98</f>
        <v>23780.560000000001</v>
      </c>
      <c r="C6" s="2" t="s">
        <v>15</v>
      </c>
      <c r="D6" s="5" t="s">
        <v>24</v>
      </c>
      <c r="E6" s="2">
        <v>3212</v>
      </c>
      <c r="F6" s="2" t="s">
        <v>16</v>
      </c>
    </row>
    <row r="7" spans="1:6" ht="20.100000000000001" customHeight="1" x14ac:dyDescent="0.25">
      <c r="A7" s="2" t="s">
        <v>14</v>
      </c>
      <c r="B7" s="3">
        <f>11760.39+113100+49.57+441.44</f>
        <v>125351.40000000001</v>
      </c>
      <c r="C7" s="2" t="s">
        <v>15</v>
      </c>
      <c r="D7" s="5" t="s">
        <v>24</v>
      </c>
      <c r="E7" s="2">
        <v>3121</v>
      </c>
      <c r="F7" s="2" t="s">
        <v>3</v>
      </c>
    </row>
    <row r="8" spans="1:6" ht="20.100000000000001" customHeight="1" x14ac:dyDescent="0.25">
      <c r="A8" s="2" t="s">
        <v>14</v>
      </c>
      <c r="B8" s="3">
        <f>8972.65+78.17+588.63+392.72+1453.97</f>
        <v>11486.139999999998</v>
      </c>
      <c r="C8" s="2" t="s">
        <v>15</v>
      </c>
      <c r="D8" s="5" t="s">
        <v>24</v>
      </c>
      <c r="E8" s="2">
        <v>3237</v>
      </c>
      <c r="F8" s="2" t="s">
        <v>18</v>
      </c>
    </row>
    <row r="9" spans="1:6" ht="20.100000000000001" customHeight="1" x14ac:dyDescent="0.25">
      <c r="A9" s="2" t="s">
        <v>14</v>
      </c>
      <c r="B9" s="3">
        <f>1662.02+1611.35+1070.5+172.9+1757.36+1514.33+2257.25</f>
        <v>10045.709999999999</v>
      </c>
      <c r="C9" s="2" t="s">
        <v>15</v>
      </c>
      <c r="D9" s="5" t="s">
        <v>24</v>
      </c>
      <c r="E9" s="2">
        <v>3211</v>
      </c>
      <c r="F9" s="6" t="s">
        <v>4</v>
      </c>
    </row>
    <row r="10" spans="1:6" ht="20.100000000000001" customHeight="1" x14ac:dyDescent="0.25">
      <c r="A10" s="2" t="s">
        <v>14</v>
      </c>
      <c r="B10" s="3">
        <f>19394.13+71.09+87</f>
        <v>19552.22</v>
      </c>
      <c r="C10" s="2" t="s">
        <v>15</v>
      </c>
      <c r="D10" s="5" t="s">
        <v>24</v>
      </c>
      <c r="E10" s="2">
        <v>3291</v>
      </c>
      <c r="F10" s="2" t="s">
        <v>5</v>
      </c>
    </row>
    <row r="11" spans="1:6" ht="20.100000000000001" customHeight="1" x14ac:dyDescent="0.25">
      <c r="A11" s="2" t="s">
        <v>14</v>
      </c>
      <c r="B11" s="3">
        <f>2+20+18.7+15.8+40+83.8</f>
        <v>180.3</v>
      </c>
      <c r="C11" s="2" t="s">
        <v>15</v>
      </c>
      <c r="D11" s="5" t="s">
        <v>24</v>
      </c>
      <c r="E11" s="2">
        <v>3231</v>
      </c>
      <c r="F11" s="2" t="s">
        <v>19</v>
      </c>
    </row>
    <row r="12" spans="1:6" ht="20.100000000000001" customHeight="1" x14ac:dyDescent="0.25">
      <c r="A12" s="2" t="s">
        <v>14</v>
      </c>
      <c r="B12" s="3">
        <f>35+56.38</f>
        <v>91.38</v>
      </c>
      <c r="C12" s="2" t="s">
        <v>15</v>
      </c>
      <c r="D12" s="5" t="s">
        <v>24</v>
      </c>
      <c r="E12" s="2">
        <v>3223</v>
      </c>
      <c r="F12" s="2" t="s">
        <v>21</v>
      </c>
    </row>
    <row r="13" spans="1:6" ht="20.100000000000001" customHeight="1" x14ac:dyDescent="0.25">
      <c r="A13" s="10" t="s">
        <v>14</v>
      </c>
      <c r="B13" s="11">
        <f>16.87</f>
        <v>16.87</v>
      </c>
      <c r="C13" s="10" t="s">
        <v>15</v>
      </c>
      <c r="D13" s="12" t="s">
        <v>24</v>
      </c>
      <c r="E13" s="10">
        <v>3221</v>
      </c>
      <c r="F13" s="10" t="s">
        <v>25</v>
      </c>
    </row>
    <row r="14" spans="1:6" ht="20.100000000000001" customHeight="1" x14ac:dyDescent="0.25">
      <c r="A14" s="2" t="s">
        <v>14</v>
      </c>
      <c r="B14" s="3">
        <f>17.18</f>
        <v>17.18</v>
      </c>
      <c r="C14" s="9" t="s">
        <v>15</v>
      </c>
      <c r="D14" s="5" t="s">
        <v>24</v>
      </c>
      <c r="E14" s="2">
        <v>3224</v>
      </c>
      <c r="F14" s="2" t="s">
        <v>6</v>
      </c>
    </row>
    <row r="15" spans="1:6" ht="20.100000000000001" customHeight="1" x14ac:dyDescent="0.25">
      <c r="A15" s="2" t="s">
        <v>14</v>
      </c>
      <c r="B15" s="3">
        <f>80</f>
        <v>80</v>
      </c>
      <c r="C15" s="2" t="s">
        <v>15</v>
      </c>
      <c r="D15" s="5" t="s">
        <v>24</v>
      </c>
      <c r="E15" s="2">
        <v>3293</v>
      </c>
      <c r="F15" s="2" t="s">
        <v>22</v>
      </c>
    </row>
    <row r="16" spans="1:6" ht="20.100000000000001" customHeight="1" x14ac:dyDescent="0.25">
      <c r="A16" s="2" t="s">
        <v>14</v>
      </c>
      <c r="B16" s="3">
        <f>26876.22</f>
        <v>26876.22</v>
      </c>
      <c r="C16" s="2" t="s">
        <v>15</v>
      </c>
      <c r="D16" s="5" t="s">
        <v>24</v>
      </c>
      <c r="E16" s="2">
        <v>3811</v>
      </c>
      <c r="F16" s="2" t="s">
        <v>20</v>
      </c>
    </row>
    <row r="17" spans="1:6" ht="20.100000000000001" customHeight="1" x14ac:dyDescent="0.25">
      <c r="A17" s="2" t="s">
        <v>14</v>
      </c>
      <c r="B17" s="3">
        <f>80142.89+4950.34+25000+25000+421043.29+385103.61+118259.09</f>
        <v>1059499.22</v>
      </c>
      <c r="C17" s="2" t="s">
        <v>15</v>
      </c>
      <c r="D17" s="5" t="s">
        <v>24</v>
      </c>
      <c r="E17" s="2">
        <v>3721</v>
      </c>
      <c r="F17" s="2" t="s">
        <v>7</v>
      </c>
    </row>
    <row r="18" spans="1:6" ht="20.100000000000001" customHeight="1" x14ac:dyDescent="0.25">
      <c r="A18" s="2" t="s">
        <v>17</v>
      </c>
      <c r="B18" s="7">
        <f>SUM(B3:B17)</f>
        <v>2376091.3499999996</v>
      </c>
      <c r="C18" s="2"/>
      <c r="D18" s="5"/>
      <c r="E18" s="2"/>
      <c r="F18" s="2"/>
    </row>
    <row r="19" spans="1:6" ht="20.100000000000001" customHeight="1" x14ac:dyDescent="0.25">
      <c r="B19" s="1"/>
      <c r="D19" s="4"/>
    </row>
    <row r="20" spans="1:6" ht="20.100000000000001" customHeight="1" x14ac:dyDescent="0.25">
      <c r="A20" s="14" t="s">
        <v>26</v>
      </c>
      <c r="B20" s="14"/>
      <c r="C20" s="14"/>
      <c r="D20" s="14"/>
      <c r="E20" s="14"/>
      <c r="F20" s="14"/>
    </row>
    <row r="21" spans="1:6" ht="20.100000000000001" customHeight="1" x14ac:dyDescent="0.25">
      <c r="A21" s="14"/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27.75" customHeight="1" x14ac:dyDescent="0.25">
      <c r="A23" s="14"/>
      <c r="B23" s="14"/>
      <c r="C23" s="14"/>
      <c r="D23" s="14"/>
      <c r="E23" s="14"/>
      <c r="F23" s="14"/>
    </row>
    <row r="24" spans="1:6" x14ac:dyDescent="0.25">
      <c r="A24" s="14"/>
      <c r="B24" s="14"/>
      <c r="C24" s="14"/>
      <c r="D24" s="14"/>
      <c r="E24" s="14"/>
      <c r="F24" s="14"/>
    </row>
    <row r="25" spans="1:6" x14ac:dyDescent="0.25">
      <c r="A25" s="14"/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4"/>
      <c r="C28" s="14"/>
      <c r="D28" s="14"/>
      <c r="E28" s="14"/>
      <c r="F28" s="14"/>
    </row>
  </sheetData>
  <mergeCells count="2">
    <mergeCell ref="A1:F1"/>
    <mergeCell ref="A20:F28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lipanj 2024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Dijana Haramina Futivić</cp:lastModifiedBy>
  <cp:lastPrinted>2024-03-18T13:52:26Z</cp:lastPrinted>
  <dcterms:created xsi:type="dcterms:W3CDTF">2024-02-15T09:57:23Z</dcterms:created>
  <dcterms:modified xsi:type="dcterms:W3CDTF">2024-07-17T10:06:23Z</dcterms:modified>
</cp:coreProperties>
</file>