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15576" windowHeight="10032" firstSheet="7" activeTab="9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  <sheet name="prilog tab. 3 - ustanove" sheetId="7" r:id="rId7"/>
    <sheet name="prilog tab.3.-programi udruga" sheetId="8" r:id="rId8"/>
    <sheet name="prilog tab.3.-projekti udruga" sheetId="9" r:id="rId9"/>
    <sheet name="adresar" sheetId="10" r:id="rId10"/>
    <sheet name="Sheet1" sheetId="11" r:id="rId11"/>
  </sheets>
  <calcPr calcId="145621"/>
</workbook>
</file>

<file path=xl/calcChain.xml><?xml version="1.0" encoding="utf-8"?>
<calcChain xmlns="http://schemas.openxmlformats.org/spreadsheetml/2006/main">
  <c r="B7" i="2" l="1"/>
  <c r="C7" i="2"/>
  <c r="D7" i="2"/>
  <c r="E7" i="2"/>
  <c r="D37" i="9"/>
  <c r="D20" i="8" l="1"/>
  <c r="C12" i="7" l="1"/>
  <c r="C26" i="7"/>
  <c r="C18" i="7"/>
  <c r="E4" i="2" l="1"/>
  <c r="E5" i="2"/>
  <c r="E6" i="2"/>
  <c r="D6" i="1" l="1"/>
  <c r="D5" i="1"/>
</calcChain>
</file>

<file path=xl/sharedStrings.xml><?xml version="1.0" encoding="utf-8"?>
<sst xmlns="http://schemas.openxmlformats.org/spreadsheetml/2006/main" count="335" uniqueCount="272">
  <si>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</si>
  <si>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</si>
  <si>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</si>
  <si>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</si>
  <si>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</si>
  <si>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</si>
  <si>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</si>
  <si>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</si>
  <si>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</si>
  <si>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</si>
  <si>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</si>
  <si>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</si>
  <si>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</si>
  <si>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</si>
  <si>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</si>
  <si>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</si>
  <si>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</si>
  <si>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</si>
  <si>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</si>
  <si>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</si>
  <si>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</si>
  <si>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</si>
  <si>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</si>
  <si>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</si>
  <si>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</si>
  <si>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</si>
  <si>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</si>
  <si>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</si>
  <si>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</si>
  <si>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</si>
  <si>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</si>
  <si>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</si>
  <si>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</si>
  <si>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</si>
  <si>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</si>
  <si>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Pučko otvoreno učilište "Ante Babić" Umag</t>
  </si>
  <si>
    <t>2 Muzej Grada Umaga</t>
  </si>
  <si>
    <t>3 Gradska knjižnica Umag</t>
  </si>
  <si>
    <t>programi Učilišta (vidi tablicu u prilogu)</t>
  </si>
  <si>
    <t>programi Muzeja (vidi tablicu u prilogu)</t>
  </si>
  <si>
    <t>programi Knjižnice (vidi tablicu u prilogu)</t>
  </si>
  <si>
    <t>4 Udruge i dr.</t>
  </si>
  <si>
    <t>5 Udruge i dr.</t>
  </si>
  <si>
    <t>projekti udruga (vidi tablicu u prilogu)</t>
  </si>
  <si>
    <t>programi udruga (vidi tablicu u prilogu)</t>
  </si>
  <si>
    <t>NAZIV KULTURNOG DOBRA</t>
  </si>
  <si>
    <t>1 Trg Sv. Martina</t>
  </si>
  <si>
    <t>Grad Umag</t>
  </si>
  <si>
    <t>2 Crkva Sv. Martina</t>
  </si>
  <si>
    <t>Crkva Uznesenja Blažene Djevice Marije</t>
  </si>
  <si>
    <t>3 Crkva Umag</t>
  </si>
  <si>
    <t>4 Zgrada Muzeja</t>
  </si>
  <si>
    <t>Muzej Grada Umaga</t>
  </si>
  <si>
    <t>1 Gradska knjižnica</t>
  </si>
  <si>
    <t>opremanje (uredska oprema i namještaj; knjige)</t>
  </si>
  <si>
    <t>odobreni</t>
  </si>
  <si>
    <t>iznos u 2008.</t>
  </si>
  <si>
    <t>glazbeno-scenska djelatnost</t>
  </si>
  <si>
    <t>Umaški karneval; Umaške ljetne noći</t>
  </si>
  <si>
    <t>UKUPNO</t>
  </si>
  <si>
    <t>književni skupovi; mjesec knjiga</t>
  </si>
  <si>
    <t>radionice za mlade</t>
  </si>
  <si>
    <t>r.br.</t>
  </si>
  <si>
    <t>Učilište za treću životnu dob</t>
  </si>
  <si>
    <t>Stručno osposobljavanje nezaposlenih</t>
  </si>
  <si>
    <t>Međunarodni festival folklora; Magic nights; Večeri klasike</t>
  </si>
  <si>
    <t>Izdavačka djelatnost</t>
  </si>
  <si>
    <t>Muzejsko galerijska djelatnost</t>
  </si>
  <si>
    <t>izdavačka djelatnost</t>
  </si>
  <si>
    <t>1. programi POU A. Babić</t>
  </si>
  <si>
    <t>2. programi Muzeja</t>
  </si>
  <si>
    <t>3. programi Knjižnice</t>
  </si>
  <si>
    <t>Zajednica Talijana "Fulvio Tomizza" Umag</t>
  </si>
  <si>
    <t>kulturni amaterizam nacionalne manjine</t>
  </si>
  <si>
    <t>Murinski karneval</t>
  </si>
  <si>
    <t>Zajednica Talijana Savudrija</t>
  </si>
  <si>
    <t>Zajednica Talijana Lovrečica - Babići</t>
  </si>
  <si>
    <t>Zajednica Talijana Materada</t>
  </si>
  <si>
    <t>Plesna škola Assoll</t>
  </si>
  <si>
    <t>plesna škola za djecu i mlade</t>
  </si>
  <si>
    <t>Matica hrvatska - ogranak Umag</t>
  </si>
  <si>
    <t>Godišnji program Udruge - izdavačka djelatnost i predstavljanje knjiga</t>
  </si>
  <si>
    <t>Puhački orkestar Naša sloga</t>
  </si>
  <si>
    <t>škola za puhače instrumente za mlade i sudjelovanje na raznim manifestacijama</t>
  </si>
  <si>
    <t>Vokalna skupina - Klapa lungomare</t>
  </si>
  <si>
    <t>Klapsko pjevanje i druge kulturne aktivnosti</t>
  </si>
  <si>
    <t>Udruga teatar Zoe</t>
  </si>
  <si>
    <t>Baletna škola "Carlotta Grisi"</t>
  </si>
  <si>
    <t>Pokret za kulturu i zabavu Gaia</t>
  </si>
  <si>
    <t>Mažoretkinje i folklorna baletna grupa žena</t>
  </si>
  <si>
    <t>Folklorno društvo Umag</t>
  </si>
  <si>
    <t>Promicanje i održavanje kulturne baštine</t>
  </si>
  <si>
    <t>Mješoviti pjevački zbor Korona</t>
  </si>
  <si>
    <t>zborsko pjevanje i drugi povezane aktivnosti</t>
  </si>
  <si>
    <t>Mješoviti pjevački zbor "Vox siparis"</t>
  </si>
  <si>
    <t>Oldtimer klub Eppur si muove</t>
  </si>
  <si>
    <t>Susret ljubitelja starodobnih vozila</t>
  </si>
  <si>
    <t>2. međunarodni susret oldtimera</t>
  </si>
  <si>
    <t>Bošnjačko sijelo</t>
  </si>
  <si>
    <t>Dani srpske kulture</t>
  </si>
  <si>
    <t>Naziv korisnika</t>
  </si>
  <si>
    <t>Naziv Programa</t>
  </si>
  <si>
    <t>Odobreni iznos u kn</t>
  </si>
  <si>
    <t>Prilog Tablici 3. - USTANOVE</t>
  </si>
  <si>
    <t>Prilog Tablici 3. - UDRUGE</t>
  </si>
  <si>
    <t>Naziv Projekta/Manifestacije i dr.</t>
  </si>
  <si>
    <t>UKUPNO - programi 2012.</t>
  </si>
  <si>
    <t>Zajednica Srba u Istri</t>
  </si>
  <si>
    <t>Obilježavanje Nove godine po julijanskom kalendaru</t>
  </si>
  <si>
    <t>Nacionalna zajednica Bošnjaka</t>
  </si>
  <si>
    <t>Klub studenata Istre - Zagreb</t>
  </si>
  <si>
    <t>sufinanciranje raznih događanja u klubu - Martinje</t>
  </si>
  <si>
    <t>Klub studenata Istre - Trst</t>
  </si>
  <si>
    <t>sufinanciranje sportskih aktivnosti u prosincu</t>
  </si>
  <si>
    <t>Matica hrvatska</t>
  </si>
  <si>
    <t>promocija knjiga u Zagrebu</t>
  </si>
  <si>
    <t>Klapa Lungomare</t>
  </si>
  <si>
    <t>promocija nosača zvuka Bukaleta</t>
  </si>
  <si>
    <t>Zajednica Talijana Umag</t>
  </si>
  <si>
    <t>Predstava/prave/riječi</t>
  </si>
  <si>
    <t>predstava za škole o nasilju</t>
  </si>
  <si>
    <t>Udruga mladih Fobija</t>
  </si>
  <si>
    <t>Dernek - koncert za mlade</t>
  </si>
  <si>
    <t>prijevoz klape na susret klapa u Biogradu na moru</t>
  </si>
  <si>
    <t>Turistička zajednica Umag</t>
  </si>
  <si>
    <t>Ljetne manifestacije</t>
  </si>
  <si>
    <t>knjiga povodom 100-e obljetnice PŠ Juricani</t>
  </si>
  <si>
    <t>Međunarodni susret limenih glazbi</t>
  </si>
  <si>
    <t>Sindikat umirovljenika Umag</t>
  </si>
  <si>
    <t>organizacija Svjetskog dana umirovljenika - koncert</t>
  </si>
  <si>
    <t>Udruga HITAN slučaj Pula</t>
  </si>
  <si>
    <t>humanitarni koncert Volim Istru</t>
  </si>
  <si>
    <t>Galerija Marino Cettina</t>
  </si>
  <si>
    <t>sufinanciranje postava likovnih izložbi</t>
  </si>
  <si>
    <t>Marin galerija</t>
  </si>
  <si>
    <t>Srpsko kulturno društvo "Prosvjeta"</t>
  </si>
  <si>
    <t>Dani kulture Srba Bujštine</t>
  </si>
  <si>
    <t>Državni arhiv u Pazinu</t>
  </si>
  <si>
    <t>sufinanciranje izdavačklih projekata</t>
  </si>
  <si>
    <t>Vragolasta djevojka - balet</t>
  </si>
  <si>
    <t>Matica Hrvatska</t>
  </si>
  <si>
    <t>sufinanciranje izdavačkih projekata</t>
  </si>
  <si>
    <t>Naklada Kvarner</t>
  </si>
  <si>
    <t>sufinanciranje izdavanje knjige Drage Kraljevića</t>
  </si>
  <si>
    <t>izrada ploče za Juricani i okrugli stol (7.000+3.000)</t>
  </si>
  <si>
    <t>Matica hrvatska - ogranak Buje</t>
  </si>
  <si>
    <t>sufinanciranje Antologije pisaca s Bujštine</t>
  </si>
  <si>
    <t>koncert</t>
  </si>
  <si>
    <t>Društvo Crnogoraca i prijatelja Crne Gore</t>
  </si>
  <si>
    <t>Lučindan - sufinanciranje prijevoza za Zagreb</t>
  </si>
  <si>
    <t>Inicijativa za promociju umjetnosti Mediterana -Istra Umag</t>
  </si>
  <si>
    <t>Međunarodni kazališni festival komornog teatra "Zlatni lav"</t>
  </si>
  <si>
    <t>Pasquetta</t>
  </si>
  <si>
    <t>izrada i postavljanje biste A. Coslovich</t>
  </si>
  <si>
    <t>UKUPNO - Projekti udruga i dr.</t>
  </si>
  <si>
    <t>R.BR.</t>
  </si>
  <si>
    <t>NAZIV KORISNIKA</t>
  </si>
  <si>
    <t>ADRESA</t>
  </si>
  <si>
    <t>e-mail</t>
  </si>
  <si>
    <t>POU "Ante Babić" Umag</t>
  </si>
  <si>
    <t>Trgovačka 6, Umag</t>
  </si>
  <si>
    <t>info@uciliste-umag.hr</t>
  </si>
  <si>
    <t>Biljana Bojić</t>
  </si>
  <si>
    <t>Trg Sv. Martina 1, Umag</t>
  </si>
  <si>
    <t>Gradska knjižnica</t>
  </si>
  <si>
    <t>Neven Ušumović</t>
  </si>
  <si>
    <t>knjiznica@gku-bcu.hr</t>
  </si>
  <si>
    <t>zlatni-lav@inet.hr</t>
  </si>
  <si>
    <t>kist.ts@gmail.com</t>
  </si>
  <si>
    <t>ksi@ksi.hr</t>
  </si>
  <si>
    <t>sandi.smilovic@email.t-com.hr</t>
  </si>
  <si>
    <t>Stelio Prodan</t>
  </si>
  <si>
    <t>Valter Načinović</t>
  </si>
  <si>
    <t>valter.nacinovic@pu.t-com.hr</t>
  </si>
  <si>
    <t>Jasna Spremić</t>
  </si>
  <si>
    <t>Nacionalna zajednica Bošnjaka Bujštine</t>
  </si>
  <si>
    <t>Mersada Borić</t>
  </si>
  <si>
    <t>assoll.umag@gmail.com</t>
  </si>
  <si>
    <t>Jelena Jurić</t>
  </si>
  <si>
    <t>Srpsko kulturno društvo Prosvjeta</t>
  </si>
  <si>
    <t>Stevo Vračar</t>
  </si>
  <si>
    <t>Nenad Buvinić</t>
  </si>
  <si>
    <t>Zajednica Srba u Istri - ogranak Umag</t>
  </si>
  <si>
    <t>z.talijana.umag@pu.t-com.hr</t>
  </si>
  <si>
    <t>Roberta Grassi Bartolić</t>
  </si>
  <si>
    <t>rgbartol@email.t-com.hr</t>
  </si>
  <si>
    <t>ci_matterada@yahoo.it</t>
  </si>
  <si>
    <t>Gabriele Bosdachin</t>
  </si>
  <si>
    <t>Ravnatelj/Predsjednik</t>
  </si>
  <si>
    <t>Sanja Benčić</t>
  </si>
  <si>
    <t>muzej.grada.umaga@pu.t-com.hr</t>
  </si>
  <si>
    <t>Umag, Brolo 1</t>
  </si>
  <si>
    <t>tel. 052 741 258
fax. 052 741 539</t>
  </si>
  <si>
    <t>Savudrija, Istarska 2 - Bašanija</t>
  </si>
  <si>
    <t>tel. 052 759 914
fax. 052 759 914</t>
  </si>
  <si>
    <t>ci.salvore@gmail.com</t>
  </si>
  <si>
    <t>Umag, Babići 0</t>
  </si>
  <si>
    <t>tel. 052 756 030
fax. 052 756 030</t>
  </si>
  <si>
    <t>Umag, Juricani 1</t>
  </si>
  <si>
    <t>tel. 052 730 363
fax. 052 730 120</t>
  </si>
  <si>
    <t>Umag, M. Bemba 10</t>
  </si>
  <si>
    <t>tel. 091 539 3590</t>
  </si>
  <si>
    <t>Umag, Trgovačka 6</t>
  </si>
  <si>
    <t>tel. 052 753 941</t>
  </si>
  <si>
    <t>zlatan.varelija@pu.t-com.hr</t>
  </si>
  <si>
    <t>Umag, Babići bb, Zadružni dom</t>
  </si>
  <si>
    <t>tel. 098 254 718
fax. 052 773 580</t>
  </si>
  <si>
    <t>tel. 091 5170087
fax. 052 741-116</t>
  </si>
  <si>
    <t>Umag, Trgovačka ulica 3/1</t>
  </si>
  <si>
    <t>tel. 052 722 211
fax. 052 722 211</t>
  </si>
  <si>
    <t>tel. 052 743 204</t>
  </si>
  <si>
    <t>Umag, 8. ožujka 6</t>
  </si>
  <si>
    <t>tel. 052 651-682
fax. 052 741 535</t>
  </si>
  <si>
    <t>vlatko.mozar@gmail.com</t>
  </si>
  <si>
    <t>tel. 052 743 004
fax. 052 463 232</t>
  </si>
  <si>
    <t>ilirjana.medur@ikb.hr</t>
  </si>
  <si>
    <t>Umag, Giuseppina Martinuzzi 6</t>
  </si>
  <si>
    <t>tel. 098 425476
fax. 052 720 422</t>
  </si>
  <si>
    <t>Inicijativa za promociju umjetnosti Mediterana - Istra Umag</t>
  </si>
  <si>
    <t>tel. 052 743 447
fax. 052 743 474</t>
  </si>
  <si>
    <t>Umag, Bruštoloni 28</t>
  </si>
  <si>
    <t>tel. 099 5980573</t>
  </si>
  <si>
    <t>tel. 091 7843145</t>
  </si>
  <si>
    <t>nzbb@hotmail.com</t>
  </si>
  <si>
    <t>Pula, Gajeva 3</t>
  </si>
  <si>
    <t>tel. 052 505 038         fax. 052 505 038</t>
  </si>
  <si>
    <t>zsi.pul@gmail.com</t>
  </si>
  <si>
    <t>Klub istarskih studenta Istra - Trst</t>
  </si>
  <si>
    <t>Italia, V. Mazzini 32, Trieste</t>
  </si>
  <si>
    <t>tel. 0039 040 3478257</t>
  </si>
  <si>
    <t>Klub studenata Istre "Mate Balota" Zagreb</t>
  </si>
  <si>
    <t>Zagreb, Ilica 13/1</t>
  </si>
  <si>
    <t>Klub studenata Istre - Rijeka</t>
  </si>
  <si>
    <t>Rijeka, Blaža Polića 2/II</t>
  </si>
  <si>
    <t>tel. 051 339 749
fax. 051 339 749</t>
  </si>
  <si>
    <t>www.istarskiklub.hr</t>
  </si>
  <si>
    <t>Umag, Brolo bb</t>
  </si>
  <si>
    <t>tel. 052 494 917</t>
  </si>
  <si>
    <t>Matica hrvatska Buje</t>
  </si>
  <si>
    <t>Buje, Ulica 1. svibnja 15</t>
  </si>
  <si>
    <t>Društvo Crnogoraca i prijatelja Crne Gore "Bujština"</t>
  </si>
  <si>
    <t>Umag, Žrtava fašizma 3B</t>
  </si>
  <si>
    <t>tel. 052 743 018</t>
  </si>
  <si>
    <t>Kulturna udruga mladih Fobija</t>
  </si>
  <si>
    <t>Umag, Novigradska 6</t>
  </si>
  <si>
    <t>tel. 095 5132628</t>
  </si>
  <si>
    <t>kumfobija@gmail.com</t>
  </si>
  <si>
    <t>Udruga Riječi/prave/predstave</t>
  </si>
  <si>
    <t>Zagreb, Harambašićeva 10</t>
  </si>
  <si>
    <t>Udruga Hitan slučaj</t>
  </si>
  <si>
    <t>Pula, Braće Leonardelli 54</t>
  </si>
  <si>
    <t>Pino Degrassi</t>
  </si>
  <si>
    <t>Martina Dagostini</t>
  </si>
  <si>
    <t>Olga Miroshnichenko</t>
  </si>
  <si>
    <t>Aleksandar Smilović</t>
  </si>
  <si>
    <t>Daniel Šćulac</t>
  </si>
  <si>
    <t>Vlatko Možar</t>
  </si>
  <si>
    <t>Leopoldina Frigula</t>
  </si>
  <si>
    <t>Želimir Sičanica</t>
  </si>
  <si>
    <t>Miomir Jeremić</t>
  </si>
  <si>
    <t>Martina Kinkela</t>
  </si>
  <si>
    <t>Igor Kostrenčić</t>
  </si>
  <si>
    <t>Filip Šolar</t>
  </si>
  <si>
    <t>Vitomir Jadrejčić</t>
  </si>
  <si>
    <t>Radovan Medojević</t>
  </si>
  <si>
    <t>Igor Kozlović</t>
  </si>
  <si>
    <t>Silvio Parisi</t>
  </si>
  <si>
    <t>Tatijana Tomaić</t>
  </si>
  <si>
    <t>tel. 052/720-386   fax. 052/720-385</t>
  </si>
  <si>
    <t>tel. 052/721-561   fax. 052/721-561</t>
  </si>
  <si>
    <t>telefon / fax</t>
  </si>
  <si>
    <t>tel. 052/741-116                052/720-215       fax. 052/741-116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</si>
</sst>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</cellStyleXfs>
  <cellXfs count="122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3" borderId="1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right" wrapText="1"/>
    </xf>
    <xf numFmtId="0" fontId="10" fillId="0" borderId="15" xfId="0" applyFont="1" applyBorder="1"/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0" fontId="8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" fontId="0" fillId="0" borderId="15" xfId="0" applyNumberFormat="1" applyBorder="1"/>
    <xf numFmtId="0" fontId="0" fillId="0" borderId="12" xfId="0" applyBorder="1" applyAlignment="1">
      <alignment wrapText="1"/>
    </xf>
    <xf numFmtId="4" fontId="0" fillId="0" borderId="12" xfId="0" applyNumberFormat="1" applyBorder="1"/>
    <xf numFmtId="4" fontId="8" fillId="0" borderId="4" xfId="0" applyNumberFormat="1" applyFont="1" applyBorder="1"/>
    <xf numFmtId="0" fontId="0" fillId="0" borderId="15" xfId="0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wrapText="1"/>
    </xf>
    <xf numFmtId="4" fontId="12" fillId="0" borderId="15" xfId="0" applyNumberFormat="1" applyFont="1" applyBorder="1" applyAlignment="1">
      <alignment horizontal="right" wrapText="1"/>
    </xf>
    <xf numFmtId="0" fontId="12" fillId="0" borderId="15" xfId="0" applyFont="1" applyBorder="1"/>
    <xf numFmtId="4" fontId="12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" fontId="12" fillId="0" borderId="15" xfId="0" applyNumberFormat="1" applyFont="1" applyBorder="1"/>
    <xf numFmtId="4" fontId="12" fillId="0" borderId="15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right"/>
    </xf>
    <xf numFmtId="4" fontId="13" fillId="0" borderId="1" xfId="0" applyNumberFormat="1" applyFont="1" applyBorder="1"/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0" borderId="12" xfId="3" applyFont="1" applyBorder="1" applyAlignment="1" applyProtection="1">
      <alignment horizontal="left" vertical="center" wrapText="1"/>
    </xf>
    <xf numFmtId="0" fontId="17" fillId="0" borderId="14" xfId="3" applyFont="1" applyBorder="1" applyAlignment="1" applyProtection="1">
      <alignment horizontal="left" vertical="center" wrapText="1"/>
    </xf>
    <xf numFmtId="0" fontId="17" fillId="0" borderId="13" xfId="3" applyFont="1" applyBorder="1" applyAlignment="1" applyProtection="1">
      <alignment horizontal="left" vertical="center" wrapText="1"/>
    </xf>
    <xf numFmtId="0" fontId="17" fillId="0" borderId="15" xfId="3" applyFont="1" applyBorder="1" applyAlignment="1" applyProtection="1">
      <alignment horizontal="left" wrapText="1"/>
    </xf>
    <xf numFmtId="0" fontId="17" fillId="0" borderId="15" xfId="4" applyFont="1" applyBorder="1" applyAlignment="1" applyProtection="1">
      <alignment horizontal="left" wrapText="1"/>
    </xf>
    <xf numFmtId="0" fontId="17" fillId="0" borderId="12" xfId="4" applyFont="1" applyBorder="1" applyAlignment="1" applyProtection="1">
      <alignment horizontal="center" vertical="center" wrapText="1"/>
    </xf>
    <xf numFmtId="0" fontId="17" fillId="0" borderId="14" xfId="4" applyFont="1" applyBorder="1" applyAlignment="1" applyProtection="1">
      <alignment horizontal="center" vertical="center" wrapText="1"/>
    </xf>
    <xf numFmtId="0" fontId="17" fillId="0" borderId="13" xfId="4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0" fillId="0" borderId="0" xfId="0" applyBorder="1"/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4" fillId="5" borderId="15" xfId="0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center" vertical="center" wrapText="1"/>
    </xf>
    <xf numFmtId="0" fontId="17" fillId="0" borderId="15" xfId="3" applyFont="1" applyBorder="1" applyAlignment="1" applyProtection="1">
      <alignment vertical="center" wrapText="1"/>
    </xf>
    <xf numFmtId="0" fontId="17" fillId="0" borderId="15" xfId="4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15" xfId="0" applyFont="1" applyBorder="1" applyAlignment="1">
      <alignment vertical="center" wrapText="1"/>
    </xf>
    <xf numFmtId="0" fontId="14" fillId="5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7" fillId="0" borderId="15" xfId="3" applyFont="1" applyBorder="1" applyAlignment="1" applyProtection="1">
      <alignment horizontal="left" vertical="center" wrapText="1"/>
    </xf>
    <xf numFmtId="0" fontId="17" fillId="0" borderId="15" xfId="4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uzej.grada.umaga@pu.t-com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8" sqref="D8"/>
    </sheetView>
  </sheetViews>
  <sheetFormatPr defaultRowHeight="14.4" x14ac:dyDescent="0.3"/>
  <cols>
    <col min="1" max="1" width="22" customWidth="1"/>
    <col min="2" max="2" width="19.6640625" customWidth="1"/>
    <col min="3" max="3" width="21.44140625" customWidth="1"/>
    <col min="4" max="4" width="22.5546875" customWidth="1"/>
    <col min="5" max="5" width="9.109375" hidden="1" customWidth="1"/>
  </cols>
  <sheetData>
    <row r="1" spans="1:5" ht="30" customHeight="1" x14ac:dyDescent="0.3">
      <c r="A1" s="67" t="s">
        <v>0</v>
      </c>
      <c r="B1" s="67"/>
      <c r="C1" s="67"/>
      <c r="D1" s="67"/>
      <c r="E1" s="67"/>
    </row>
    <row r="2" spans="1:5" ht="15" thickBot="1" x14ac:dyDescent="0.35"/>
    <row r="3" spans="1:5" ht="64.5" customHeight="1" thickBot="1" x14ac:dyDescent="0.35">
      <c r="A3" s="1" t="s">
        <v>4</v>
      </c>
      <c r="B3" s="2" t="s">
        <v>1</v>
      </c>
      <c r="C3" s="2" t="s">
        <v>2</v>
      </c>
      <c r="D3" s="2" t="s">
        <v>3</v>
      </c>
    </row>
    <row r="4" spans="1:5" ht="15" thickBot="1" x14ac:dyDescent="0.35">
      <c r="A4" s="5"/>
      <c r="B4" s="6">
        <v>1</v>
      </c>
      <c r="C4" s="6">
        <v>2</v>
      </c>
      <c r="D4" s="6">
        <v>3</v>
      </c>
    </row>
    <row r="5" spans="1:5" ht="15" thickBot="1" x14ac:dyDescent="0.35">
      <c r="A5" s="3" t="s">
        <v>5</v>
      </c>
      <c r="B5" s="18">
        <v>112820458</v>
      </c>
      <c r="C5" s="18">
        <v>8041782</v>
      </c>
      <c r="D5" s="16">
        <f>C5/B5*100</f>
        <v>7.1279465998976885</v>
      </c>
    </row>
    <row r="6" spans="1:5" ht="15" thickBot="1" x14ac:dyDescent="0.35">
      <c r="A6" s="7" t="s">
        <v>6</v>
      </c>
      <c r="B6" s="19">
        <v>136009000</v>
      </c>
      <c r="C6" s="19">
        <v>9799490</v>
      </c>
      <c r="D6" s="17">
        <f>C6/B6*100</f>
        <v>7.2050305494489333</v>
      </c>
    </row>
    <row r="9" spans="1:5" x14ac:dyDescent="0.3">
      <c r="A9" s="8"/>
    </row>
    <row r="10" spans="1:5" ht="107.25" customHeight="1" x14ac:dyDescent="0.3">
      <c r="A10" s="68" t="s">
        <v>8</v>
      </c>
      <c r="B10" s="68"/>
      <c r="C10" s="68"/>
      <c r="D10" s="68"/>
    </row>
    <row r="11" spans="1:5" x14ac:dyDescent="0.3">
      <c r="A11" s="15"/>
      <c r="B11" s="15"/>
      <c r="C11" s="15"/>
      <c r="D11" s="15"/>
    </row>
    <row r="12" spans="1:5" x14ac:dyDescent="0.3">
      <c r="A12" s="10"/>
    </row>
    <row r="13" spans="1:5" ht="75.75" customHeight="1" x14ac:dyDescent="0.3">
      <c r="A13" s="69" t="s">
        <v>9</v>
      </c>
      <c r="B13" s="69"/>
      <c r="C13" s="69"/>
      <c r="D13" s="69"/>
    </row>
    <row r="16" spans="1:5" ht="38.25" customHeight="1" x14ac:dyDescent="0.3">
      <c r="A16" s="70" t="s">
        <v>7</v>
      </c>
      <c r="B16" s="71"/>
      <c r="C16" s="71"/>
      <c r="D16" s="72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G11" sqref="G11"/>
    </sheetView>
  </sheetViews>
  <sheetFormatPr defaultRowHeight="14.4" x14ac:dyDescent="0.3"/>
  <cols>
    <col min="1" max="1" width="5.33203125" customWidth="1"/>
    <col min="2" max="2" width="33.88671875" customWidth="1"/>
    <col min="3" max="3" width="20.44140625" customWidth="1"/>
    <col min="4" max="4" width="23.21875" customWidth="1"/>
    <col min="5" max="5" width="15.5546875" customWidth="1"/>
    <col min="6" max="6" width="26.77734375" customWidth="1"/>
  </cols>
  <sheetData>
    <row r="1" spans="1:6" ht="28.8" x14ac:dyDescent="0.3">
      <c r="A1" s="111" t="s">
        <v>155</v>
      </c>
      <c r="B1" s="105" t="s">
        <v>156</v>
      </c>
      <c r="C1" s="106" t="s">
        <v>188</v>
      </c>
      <c r="D1" s="105" t="s">
        <v>157</v>
      </c>
      <c r="E1" s="105" t="s">
        <v>270</v>
      </c>
      <c r="F1" s="105" t="s">
        <v>158</v>
      </c>
    </row>
    <row r="2" spans="1:6" ht="43.2" x14ac:dyDescent="0.3">
      <c r="A2" s="121">
        <v>1</v>
      </c>
      <c r="B2" s="112" t="s">
        <v>159</v>
      </c>
      <c r="C2" s="113" t="s">
        <v>189</v>
      </c>
      <c r="D2" s="112" t="s">
        <v>160</v>
      </c>
      <c r="E2" s="112" t="s">
        <v>271</v>
      </c>
      <c r="F2" s="112" t="s">
        <v>161</v>
      </c>
    </row>
    <row r="3" spans="1:6" ht="28.8" x14ac:dyDescent="0.3">
      <c r="A3" s="121">
        <v>2</v>
      </c>
      <c r="B3" s="112" t="s">
        <v>52</v>
      </c>
      <c r="C3" s="113" t="s">
        <v>162</v>
      </c>
      <c r="D3" s="112" t="s">
        <v>163</v>
      </c>
      <c r="E3" s="112" t="s">
        <v>268</v>
      </c>
      <c r="F3" s="114" t="s">
        <v>190</v>
      </c>
    </row>
    <row r="4" spans="1:6" ht="28.8" x14ac:dyDescent="0.3">
      <c r="A4" s="121">
        <v>3</v>
      </c>
      <c r="B4" s="112" t="s">
        <v>164</v>
      </c>
      <c r="C4" s="113" t="s">
        <v>165</v>
      </c>
      <c r="D4" s="112" t="s">
        <v>160</v>
      </c>
      <c r="E4" s="112" t="s">
        <v>269</v>
      </c>
      <c r="F4" s="112" t="s">
        <v>166</v>
      </c>
    </row>
    <row r="5" spans="1:6" ht="28.8" x14ac:dyDescent="0.3">
      <c r="A5" s="121">
        <v>4</v>
      </c>
      <c r="B5" s="115" t="s">
        <v>72</v>
      </c>
      <c r="C5" s="107" t="s">
        <v>251</v>
      </c>
      <c r="D5" s="115" t="s">
        <v>191</v>
      </c>
      <c r="E5" s="115" t="s">
        <v>192</v>
      </c>
      <c r="F5" s="116" t="s">
        <v>183</v>
      </c>
    </row>
    <row r="6" spans="1:6" ht="28.8" x14ac:dyDescent="0.3">
      <c r="A6" s="121">
        <v>5</v>
      </c>
      <c r="B6" s="115" t="s">
        <v>75</v>
      </c>
      <c r="C6" s="117" t="s">
        <v>187</v>
      </c>
      <c r="D6" s="115" t="s">
        <v>193</v>
      </c>
      <c r="E6" s="115" t="s">
        <v>194</v>
      </c>
      <c r="F6" s="116" t="s">
        <v>195</v>
      </c>
    </row>
    <row r="7" spans="1:6" ht="28.8" x14ac:dyDescent="0.3">
      <c r="A7" s="121">
        <v>6</v>
      </c>
      <c r="B7" s="115" t="s">
        <v>76</v>
      </c>
      <c r="C7" s="118" t="s">
        <v>184</v>
      </c>
      <c r="D7" s="115" t="s">
        <v>196</v>
      </c>
      <c r="E7" s="115" t="s">
        <v>197</v>
      </c>
      <c r="F7" s="116" t="s">
        <v>185</v>
      </c>
    </row>
    <row r="8" spans="1:6" ht="28.8" x14ac:dyDescent="0.3">
      <c r="A8" s="121">
        <v>7</v>
      </c>
      <c r="B8" s="115" t="s">
        <v>77</v>
      </c>
      <c r="C8" s="118" t="s">
        <v>252</v>
      </c>
      <c r="D8" s="115" t="s">
        <v>198</v>
      </c>
      <c r="E8" s="115" t="s">
        <v>199</v>
      </c>
      <c r="F8" s="116" t="s">
        <v>186</v>
      </c>
    </row>
    <row r="9" spans="1:6" x14ac:dyDescent="0.3">
      <c r="A9" s="121">
        <v>8</v>
      </c>
      <c r="B9" s="115" t="s">
        <v>78</v>
      </c>
      <c r="C9" s="118" t="s">
        <v>253</v>
      </c>
      <c r="D9" s="115" t="s">
        <v>200</v>
      </c>
      <c r="E9" s="116" t="s">
        <v>201</v>
      </c>
      <c r="F9" s="116" t="s">
        <v>177</v>
      </c>
    </row>
    <row r="10" spans="1:6" x14ac:dyDescent="0.3">
      <c r="A10" s="121">
        <v>9</v>
      </c>
      <c r="B10" s="115" t="s">
        <v>80</v>
      </c>
      <c r="C10" s="108" t="s">
        <v>171</v>
      </c>
      <c r="D10" s="115" t="s">
        <v>202</v>
      </c>
      <c r="E10" s="116" t="s">
        <v>203</v>
      </c>
      <c r="F10" s="116" t="s">
        <v>204</v>
      </c>
    </row>
    <row r="11" spans="1:6" ht="28.8" x14ac:dyDescent="0.3">
      <c r="A11" s="121">
        <v>10</v>
      </c>
      <c r="B11" s="115" t="s">
        <v>82</v>
      </c>
      <c r="C11" s="109" t="s">
        <v>254</v>
      </c>
      <c r="D11" s="115" t="s">
        <v>205</v>
      </c>
      <c r="E11" s="115" t="s">
        <v>206</v>
      </c>
      <c r="F11" s="116" t="s">
        <v>170</v>
      </c>
    </row>
    <row r="12" spans="1:6" ht="28.8" x14ac:dyDescent="0.3">
      <c r="A12" s="121">
        <v>11</v>
      </c>
      <c r="B12" s="115" t="s">
        <v>84</v>
      </c>
      <c r="C12" s="109" t="s">
        <v>255</v>
      </c>
      <c r="D12" s="115" t="s">
        <v>191</v>
      </c>
      <c r="E12" s="115" t="s">
        <v>207</v>
      </c>
      <c r="F12" s="116"/>
    </row>
    <row r="13" spans="1:6" ht="28.8" x14ac:dyDescent="0.3">
      <c r="A13" s="121">
        <v>12</v>
      </c>
      <c r="B13" s="115" t="s">
        <v>86</v>
      </c>
      <c r="C13" s="109" t="s">
        <v>181</v>
      </c>
      <c r="D13" s="115" t="s">
        <v>208</v>
      </c>
      <c r="E13" s="115" t="s">
        <v>209</v>
      </c>
      <c r="F13" s="116"/>
    </row>
    <row r="14" spans="1:6" x14ac:dyDescent="0.3">
      <c r="A14" s="121">
        <v>13</v>
      </c>
      <c r="B14" s="115" t="s">
        <v>88</v>
      </c>
      <c r="C14" s="119" t="s">
        <v>178</v>
      </c>
      <c r="D14" s="115" t="s">
        <v>202</v>
      </c>
      <c r="E14" s="116" t="s">
        <v>210</v>
      </c>
      <c r="F14" s="116"/>
    </row>
    <row r="15" spans="1:6" ht="28.8" x14ac:dyDescent="0.3">
      <c r="A15" s="121">
        <v>14</v>
      </c>
      <c r="B15" s="115" t="s">
        <v>90</v>
      </c>
      <c r="C15" s="109" t="s">
        <v>256</v>
      </c>
      <c r="D15" s="115" t="s">
        <v>211</v>
      </c>
      <c r="E15" s="115" t="s">
        <v>212</v>
      </c>
      <c r="F15" s="116" t="s">
        <v>213</v>
      </c>
    </row>
    <row r="16" spans="1:6" ht="28.8" x14ac:dyDescent="0.3">
      <c r="A16" s="121">
        <v>15</v>
      </c>
      <c r="B16" s="115" t="s">
        <v>92</v>
      </c>
      <c r="C16" s="119" t="s">
        <v>174</v>
      </c>
      <c r="D16" s="115" t="s">
        <v>202</v>
      </c>
      <c r="E16" s="115" t="s">
        <v>214</v>
      </c>
      <c r="F16" s="116" t="s">
        <v>215</v>
      </c>
    </row>
    <row r="17" spans="1:6" ht="28.8" x14ac:dyDescent="0.3">
      <c r="A17" s="121">
        <v>16</v>
      </c>
      <c r="B17" s="115" t="s">
        <v>94</v>
      </c>
      <c r="C17" s="119" t="s">
        <v>172</v>
      </c>
      <c r="D17" s="115" t="s">
        <v>216</v>
      </c>
      <c r="E17" s="115" t="s">
        <v>217</v>
      </c>
      <c r="F17" s="116" t="s">
        <v>173</v>
      </c>
    </row>
    <row r="18" spans="1:6" ht="28.8" x14ac:dyDescent="0.3">
      <c r="A18" s="121">
        <v>17</v>
      </c>
      <c r="B18" s="115" t="s">
        <v>218</v>
      </c>
      <c r="C18" s="119" t="s">
        <v>257</v>
      </c>
      <c r="D18" s="115" t="s">
        <v>202</v>
      </c>
      <c r="E18" s="115" t="s">
        <v>219</v>
      </c>
      <c r="F18" s="116" t="s">
        <v>167</v>
      </c>
    </row>
    <row r="19" spans="1:6" x14ac:dyDescent="0.3">
      <c r="A19" s="121">
        <v>18</v>
      </c>
      <c r="B19" s="115" t="s">
        <v>95</v>
      </c>
      <c r="C19" s="109" t="s">
        <v>258</v>
      </c>
      <c r="D19" s="115" t="s">
        <v>220</v>
      </c>
      <c r="E19" s="116" t="s">
        <v>221</v>
      </c>
      <c r="F19" s="116"/>
    </row>
    <row r="20" spans="1:6" x14ac:dyDescent="0.3">
      <c r="A20" s="121">
        <v>19</v>
      </c>
      <c r="B20" s="115" t="s">
        <v>175</v>
      </c>
      <c r="C20" s="119" t="s">
        <v>176</v>
      </c>
      <c r="D20" s="115" t="s">
        <v>211</v>
      </c>
      <c r="E20" s="116"/>
      <c r="F20" s="116" t="s">
        <v>223</v>
      </c>
    </row>
    <row r="21" spans="1:6" x14ac:dyDescent="0.3">
      <c r="A21" s="121">
        <v>20</v>
      </c>
      <c r="B21" s="115" t="s">
        <v>182</v>
      </c>
      <c r="C21" s="110" t="s">
        <v>259</v>
      </c>
      <c r="D21" s="115" t="s">
        <v>224</v>
      </c>
      <c r="E21" s="116" t="s">
        <v>222</v>
      </c>
      <c r="F21" s="116" t="s">
        <v>226</v>
      </c>
    </row>
    <row r="22" spans="1:6" ht="28.8" x14ac:dyDescent="0.3">
      <c r="A22" s="121">
        <v>21</v>
      </c>
      <c r="B22" s="115" t="s">
        <v>227</v>
      </c>
      <c r="C22" s="119" t="s">
        <v>260</v>
      </c>
      <c r="D22" s="115" t="s">
        <v>228</v>
      </c>
      <c r="E22" s="115" t="s">
        <v>225</v>
      </c>
      <c r="F22" s="116" t="s">
        <v>168</v>
      </c>
    </row>
    <row r="23" spans="1:6" ht="28.8" x14ac:dyDescent="0.3">
      <c r="A23" s="121">
        <v>22</v>
      </c>
      <c r="B23" s="115" t="s">
        <v>230</v>
      </c>
      <c r="C23" s="119" t="s">
        <v>261</v>
      </c>
      <c r="D23" s="115" t="s">
        <v>231</v>
      </c>
      <c r="E23" s="116"/>
      <c r="F23" s="116" t="s">
        <v>169</v>
      </c>
    </row>
    <row r="24" spans="1:6" x14ac:dyDescent="0.3">
      <c r="A24" s="121">
        <v>23</v>
      </c>
      <c r="B24" s="115" t="s">
        <v>232</v>
      </c>
      <c r="C24" s="119" t="s">
        <v>262</v>
      </c>
      <c r="D24" s="115" t="s">
        <v>233</v>
      </c>
      <c r="E24" s="116" t="s">
        <v>229</v>
      </c>
      <c r="F24" s="116" t="s">
        <v>235</v>
      </c>
    </row>
    <row r="25" spans="1:6" x14ac:dyDescent="0.3">
      <c r="A25" s="121">
        <v>24</v>
      </c>
      <c r="B25" s="115" t="s">
        <v>179</v>
      </c>
      <c r="C25" s="120" t="s">
        <v>180</v>
      </c>
      <c r="D25" s="115" t="s">
        <v>236</v>
      </c>
      <c r="E25" s="116"/>
      <c r="F25" s="116"/>
    </row>
    <row r="26" spans="1:6" ht="28.8" x14ac:dyDescent="0.3">
      <c r="A26" s="121">
        <v>25</v>
      </c>
      <c r="B26" s="115" t="s">
        <v>238</v>
      </c>
      <c r="C26" s="119" t="s">
        <v>263</v>
      </c>
      <c r="D26" s="115" t="s">
        <v>239</v>
      </c>
      <c r="E26" s="115" t="s">
        <v>234</v>
      </c>
      <c r="F26" s="116"/>
    </row>
    <row r="27" spans="1:6" ht="28.8" x14ac:dyDescent="0.3">
      <c r="A27" s="121">
        <v>26</v>
      </c>
      <c r="B27" s="115" t="s">
        <v>240</v>
      </c>
      <c r="C27" s="119" t="s">
        <v>264</v>
      </c>
      <c r="D27" s="115" t="s">
        <v>241</v>
      </c>
      <c r="E27" s="116" t="s">
        <v>237</v>
      </c>
      <c r="F27" s="116"/>
    </row>
    <row r="28" spans="1:6" x14ac:dyDescent="0.3">
      <c r="A28" s="121">
        <v>27</v>
      </c>
      <c r="B28" s="115" t="s">
        <v>243</v>
      </c>
      <c r="C28" s="120" t="s">
        <v>265</v>
      </c>
      <c r="D28" s="115" t="s">
        <v>244</v>
      </c>
      <c r="E28" s="116"/>
      <c r="F28" s="116" t="s">
        <v>246</v>
      </c>
    </row>
    <row r="29" spans="1:6" x14ac:dyDescent="0.3">
      <c r="A29" s="121">
        <v>28</v>
      </c>
      <c r="B29" s="115" t="s">
        <v>247</v>
      </c>
      <c r="C29" s="120" t="s">
        <v>266</v>
      </c>
      <c r="D29" s="115" t="s">
        <v>248</v>
      </c>
      <c r="E29" s="116" t="s">
        <v>242</v>
      </c>
      <c r="F29" s="116"/>
    </row>
    <row r="30" spans="1:6" x14ac:dyDescent="0.3">
      <c r="A30" s="121">
        <v>29</v>
      </c>
      <c r="B30" s="115" t="s">
        <v>249</v>
      </c>
      <c r="C30" s="120" t="s">
        <v>267</v>
      </c>
      <c r="D30" s="115" t="s">
        <v>250</v>
      </c>
      <c r="E30" s="116" t="s">
        <v>245</v>
      </c>
      <c r="F30" s="116"/>
    </row>
    <row r="31" spans="1:6" x14ac:dyDescent="0.3">
      <c r="A31" s="86"/>
    </row>
    <row r="32" spans="1:6" x14ac:dyDescent="0.3">
      <c r="C32" s="102"/>
    </row>
    <row r="33" spans="3:3" x14ac:dyDescent="0.3">
      <c r="C33" s="103"/>
    </row>
    <row r="34" spans="3:3" x14ac:dyDescent="0.3">
      <c r="C34" s="102"/>
    </row>
    <row r="35" spans="3:3" x14ac:dyDescent="0.3">
      <c r="C35" s="102"/>
    </row>
    <row r="36" spans="3:3" x14ac:dyDescent="0.3">
      <c r="C36" s="104"/>
    </row>
  </sheetData>
  <protectedRanges>
    <protectedRange sqref="C11" name="Range1"/>
    <protectedRange sqref="C12" name="Range1_1"/>
    <protectedRange sqref="C13" name="Range1_2"/>
    <protectedRange sqref="C14" name="Range1_3"/>
    <protectedRange sqref="C17 C26:C27 C22:C24 C19:C20 C33 C36" name="Range1_4"/>
    <protectedRange sqref="C15" name="Range1_5"/>
    <protectedRange sqref="C16" name="Range1_6"/>
    <protectedRange sqref="C18" name="Range1_8"/>
    <protectedRange sqref="C21" name="Range1_9"/>
    <protectedRange sqref="C25" name="Range1_10"/>
    <protectedRange sqref="C28" name="Range1_11"/>
    <protectedRange sqref="C29" name="Range1_12"/>
    <protectedRange sqref="C30" name="Range1_13"/>
  </protectedRanges>
  <hyperlinks>
    <hyperlink ref="F3" r:id="rId1"/>
  </hyperlink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41"/>
  <sheetViews>
    <sheetView topLeftCell="A35" workbookViewId="0">
      <selection activeCell="H41" sqref="A1:H41"/>
    </sheetView>
  </sheetViews>
  <sheetFormatPr defaultRowHeight="14.4" x14ac:dyDescent="0.3"/>
  <cols>
    <col min="1" max="1" width="31.5546875" customWidth="1"/>
    <col min="3" max="3" width="17.109375" customWidth="1"/>
    <col min="7" max="7" width="25" customWidth="1"/>
    <col min="8" max="8" width="18.6640625" customWidth="1"/>
  </cols>
  <sheetData>
    <row r="1" spans="6:8" x14ac:dyDescent="0.3">
      <c r="F1" s="85"/>
      <c r="H1" s="87"/>
    </row>
    <row r="2" spans="6:8" x14ac:dyDescent="0.3">
      <c r="H2" s="88"/>
    </row>
    <row r="3" spans="6:8" x14ac:dyDescent="0.3">
      <c r="H3" s="88"/>
    </row>
    <row r="4" spans="6:8" x14ac:dyDescent="0.3">
      <c r="H4" s="89"/>
    </row>
    <row r="5" spans="6:8" x14ac:dyDescent="0.3">
      <c r="F5" s="85"/>
      <c r="H5" s="90"/>
    </row>
    <row r="6" spans="6:8" x14ac:dyDescent="0.3">
      <c r="F6" s="85"/>
      <c r="H6" s="91"/>
    </row>
    <row r="7" spans="6:8" x14ac:dyDescent="0.3">
      <c r="F7" s="85"/>
      <c r="H7" s="91"/>
    </row>
    <row r="8" spans="6:8" x14ac:dyDescent="0.3">
      <c r="H8" s="91"/>
    </row>
    <row r="9" spans="6:8" x14ac:dyDescent="0.3">
      <c r="H9" s="92"/>
    </row>
    <row r="10" spans="6:8" x14ac:dyDescent="0.3">
      <c r="H10" s="93"/>
    </row>
    <row r="11" spans="6:8" x14ac:dyDescent="0.3">
      <c r="H11" s="93"/>
    </row>
    <row r="12" spans="6:8" x14ac:dyDescent="0.3">
      <c r="H12" s="93"/>
    </row>
    <row r="13" spans="6:8" x14ac:dyDescent="0.3">
      <c r="H13" s="94"/>
    </row>
    <row r="14" spans="6:8" x14ac:dyDescent="0.3">
      <c r="F14" s="85"/>
      <c r="H14" s="95"/>
    </row>
    <row r="15" spans="6:8" x14ac:dyDescent="0.3">
      <c r="H15" s="96"/>
    </row>
    <row r="16" spans="6:8" x14ac:dyDescent="0.3">
      <c r="F16" s="85"/>
      <c r="H16" s="95"/>
    </row>
    <row r="17" spans="6:8" x14ac:dyDescent="0.3">
      <c r="H17" s="97"/>
    </row>
    <row r="18" spans="6:8" x14ac:dyDescent="0.3">
      <c r="H18" s="97"/>
    </row>
    <row r="19" spans="6:8" x14ac:dyDescent="0.3">
      <c r="H19" s="96"/>
    </row>
    <row r="20" spans="6:8" x14ac:dyDescent="0.3">
      <c r="F20" s="85"/>
      <c r="H20" s="95"/>
    </row>
    <row r="21" spans="6:8" x14ac:dyDescent="0.3">
      <c r="H21" s="96"/>
    </row>
    <row r="22" spans="6:8" x14ac:dyDescent="0.3">
      <c r="H22" s="98"/>
    </row>
    <row r="23" spans="6:8" x14ac:dyDescent="0.3">
      <c r="F23" s="85"/>
      <c r="H23" s="95"/>
    </row>
    <row r="24" spans="6:8" x14ac:dyDescent="0.3">
      <c r="H24" s="96"/>
    </row>
    <row r="25" spans="6:8" x14ac:dyDescent="0.3">
      <c r="F25" s="85"/>
      <c r="H25" s="98"/>
    </row>
    <row r="26" spans="6:8" x14ac:dyDescent="0.3">
      <c r="F26" s="85"/>
      <c r="H26" s="98"/>
    </row>
    <row r="27" spans="6:8" x14ac:dyDescent="0.3">
      <c r="F27" s="85"/>
      <c r="H27" s="98"/>
    </row>
    <row r="28" spans="6:8" x14ac:dyDescent="0.3">
      <c r="H28" s="95"/>
    </row>
    <row r="29" spans="6:8" x14ac:dyDescent="0.3">
      <c r="H29" s="96"/>
    </row>
    <row r="30" spans="6:8" x14ac:dyDescent="0.3">
      <c r="H30" s="98"/>
    </row>
    <row r="31" spans="6:8" x14ac:dyDescent="0.3">
      <c r="H31" s="99"/>
    </row>
    <row r="32" spans="6:8" x14ac:dyDescent="0.3">
      <c r="H32" s="100"/>
    </row>
    <row r="33" spans="6:8" x14ac:dyDescent="0.3">
      <c r="H33" s="98"/>
    </row>
    <row r="34" spans="6:8" x14ac:dyDescent="0.3">
      <c r="H34" s="98"/>
    </row>
    <row r="35" spans="6:8" x14ac:dyDescent="0.3">
      <c r="F35" s="85"/>
      <c r="H35" s="98"/>
    </row>
    <row r="36" spans="6:8" x14ac:dyDescent="0.3">
      <c r="H36" s="101"/>
    </row>
    <row r="37" spans="6:8" x14ac:dyDescent="0.3">
      <c r="H37" s="98"/>
    </row>
    <row r="38" spans="6:8" x14ac:dyDescent="0.3">
      <c r="H38" s="98"/>
    </row>
    <row r="39" spans="6:8" x14ac:dyDescent="0.3">
      <c r="H39" s="101"/>
    </row>
    <row r="40" spans="6:8" x14ac:dyDescent="0.3">
      <c r="H40" s="101"/>
    </row>
    <row r="41" spans="6:8" x14ac:dyDescent="0.3">
      <c r="H41" s="101"/>
    </row>
  </sheetData>
  <protectedRanges>
    <protectedRange sqref="H14" name="Range1"/>
    <protectedRange sqref="H16" name="Range1_1"/>
    <protectedRange sqref="H20:H21" name="Range1_2"/>
    <protectedRange sqref="H22" name="Range1_3"/>
    <protectedRange sqref="H26 H28:H30 H37:H38 H32:H35" name="Range1_4"/>
    <protectedRange sqref="H23:H24" name="Range1_5"/>
    <protectedRange sqref="H25" name="Range1_6"/>
    <protectedRange sqref="H27" name="Range1_8"/>
    <protectedRange sqref="H31" name="Range1_9"/>
    <protectedRange sqref="H36" name="Range1_10"/>
    <protectedRange sqref="H39" name="Range1_11"/>
    <protectedRange sqref="H40" name="Range1_12"/>
    <protectedRange sqref="H41" name="Range1_13"/>
  </protectedRanges>
  <mergeCells count="8">
    <mergeCell ref="H28:H29"/>
    <mergeCell ref="H31:H32"/>
    <mergeCell ref="H1:H4"/>
    <mergeCell ref="H9:H13"/>
    <mergeCell ref="H14:H15"/>
    <mergeCell ref="H16:H19"/>
    <mergeCell ref="H20:H21"/>
    <mergeCell ref="H23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7" sqref="C7"/>
    </sheetView>
  </sheetViews>
  <sheetFormatPr defaultRowHeight="14.4" x14ac:dyDescent="0.3"/>
  <cols>
    <col min="1" max="1" width="22.88671875" customWidth="1"/>
    <col min="2" max="2" width="15.88671875" customWidth="1"/>
    <col min="3" max="3" width="15" customWidth="1"/>
    <col min="4" max="4" width="17.6640625" customWidth="1"/>
    <col min="5" max="5" width="14.6640625" customWidth="1"/>
  </cols>
  <sheetData>
    <row r="1" spans="1:5" ht="31.5" customHeight="1" x14ac:dyDescent="0.3">
      <c r="A1" s="74" t="s">
        <v>10</v>
      </c>
      <c r="B1" s="74"/>
      <c r="C1" s="74"/>
      <c r="D1" s="74"/>
      <c r="E1" s="74"/>
    </row>
    <row r="2" spans="1:5" ht="48" customHeight="1" thickBot="1" x14ac:dyDescent="0.35"/>
    <row r="3" spans="1:5" ht="50.25" customHeight="1" thickBot="1" x14ac:dyDescent="0.35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30" customHeight="1" thickBot="1" x14ac:dyDescent="0.35">
      <c r="A4" s="13" t="s">
        <v>35</v>
      </c>
      <c r="B4" s="20">
        <v>884800.33</v>
      </c>
      <c r="C4" s="6">
        <v>7</v>
      </c>
      <c r="D4" s="20">
        <v>0</v>
      </c>
      <c r="E4" s="20">
        <f>B4+D4</f>
        <v>884800.33</v>
      </c>
    </row>
    <row r="5" spans="1:5" ht="30" customHeight="1" thickBot="1" x14ac:dyDescent="0.35">
      <c r="A5" s="12" t="s">
        <v>36</v>
      </c>
      <c r="B5" s="21">
        <v>592462.17000000004</v>
      </c>
      <c r="C5" s="22">
        <v>4</v>
      </c>
      <c r="D5" s="21">
        <v>61083.91</v>
      </c>
      <c r="E5" s="20">
        <f t="shared" ref="E5:E6" si="0">B5+D5</f>
        <v>653546.08000000007</v>
      </c>
    </row>
    <row r="6" spans="1:5" ht="30" customHeight="1" thickBot="1" x14ac:dyDescent="0.35">
      <c r="A6" s="60" t="s">
        <v>37</v>
      </c>
      <c r="B6" s="61">
        <v>692153.56</v>
      </c>
      <c r="C6" s="62">
        <v>4</v>
      </c>
      <c r="D6" s="61">
        <v>23572</v>
      </c>
      <c r="E6" s="63">
        <f t="shared" si="0"/>
        <v>715725.56</v>
      </c>
    </row>
    <row r="7" spans="1:5" ht="25.8" customHeight="1" thickBot="1" x14ac:dyDescent="0.35">
      <c r="A7" s="64" t="s">
        <v>59</v>
      </c>
      <c r="B7" s="65">
        <f>SUM(B4:B6)</f>
        <v>2169416.06</v>
      </c>
      <c r="C7" s="66">
        <f>SUM(C4:C6)</f>
        <v>15</v>
      </c>
      <c r="D7" s="65">
        <f>SUM(D4:D6)</f>
        <v>84655.91</v>
      </c>
      <c r="E7" s="65">
        <f>SUM(E4:E6)</f>
        <v>2254071.9700000002</v>
      </c>
    </row>
    <row r="9" spans="1:5" ht="12.75" customHeight="1" x14ac:dyDescent="0.3">
      <c r="A9" s="9"/>
    </row>
    <row r="10" spans="1:5" ht="92.25" customHeight="1" x14ac:dyDescent="0.3">
      <c r="A10" s="75" t="s">
        <v>16</v>
      </c>
      <c r="B10" s="75"/>
      <c r="C10" s="75"/>
      <c r="D10" s="75"/>
      <c r="E10" s="75"/>
    </row>
    <row r="12" spans="1:5" x14ac:dyDescent="0.3">
      <c r="A12" s="10"/>
    </row>
    <row r="13" spans="1:5" ht="62.25" customHeight="1" x14ac:dyDescent="0.3">
      <c r="A13" s="73" t="s">
        <v>18</v>
      </c>
      <c r="B13" s="73"/>
      <c r="C13" s="73"/>
      <c r="D13" s="73"/>
      <c r="E13" s="73"/>
    </row>
    <row r="15" spans="1:5" ht="36.75" customHeight="1" x14ac:dyDescent="0.3">
      <c r="A15" s="70" t="s">
        <v>30</v>
      </c>
      <c r="B15" s="71"/>
      <c r="C15" s="71"/>
      <c r="D15" s="71"/>
      <c r="E15" s="72"/>
    </row>
  </sheetData>
  <mergeCells count="4">
    <mergeCell ref="A13:E13"/>
    <mergeCell ref="A15:E15"/>
    <mergeCell ref="A1:E1"/>
    <mergeCell ref="A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9" sqref="C9"/>
    </sheetView>
  </sheetViews>
  <sheetFormatPr defaultRowHeight="14.4" x14ac:dyDescent="0.3"/>
  <cols>
    <col min="1" max="1" width="24.5546875" customWidth="1"/>
    <col min="2" max="2" width="37.33203125" customWidth="1"/>
    <col min="3" max="3" width="25" customWidth="1"/>
  </cols>
  <sheetData>
    <row r="1" spans="1:3" ht="33.75" customHeight="1" x14ac:dyDescent="0.3">
      <c r="A1" s="76" t="s">
        <v>22</v>
      </c>
      <c r="B1" s="77"/>
      <c r="C1" s="77"/>
    </row>
    <row r="2" spans="1:3" ht="24" customHeight="1" thickBot="1" x14ac:dyDescent="0.35"/>
    <row r="3" spans="1:3" ht="42.75" customHeight="1" thickBot="1" x14ac:dyDescent="0.35">
      <c r="A3" s="1" t="s">
        <v>19</v>
      </c>
      <c r="B3" s="1" t="s">
        <v>20</v>
      </c>
      <c r="C3" s="2" t="s">
        <v>21</v>
      </c>
    </row>
    <row r="4" spans="1:3" ht="30" customHeight="1" thickBot="1" x14ac:dyDescent="0.35">
      <c r="A4" s="13" t="s">
        <v>35</v>
      </c>
      <c r="B4" s="14" t="s">
        <v>38</v>
      </c>
      <c r="C4" s="20">
        <v>872000</v>
      </c>
    </row>
    <row r="5" spans="1:3" ht="30" customHeight="1" thickBot="1" x14ac:dyDescent="0.35">
      <c r="A5" s="12" t="s">
        <v>36</v>
      </c>
      <c r="B5" s="11" t="s">
        <v>39</v>
      </c>
      <c r="C5" s="21">
        <v>49000</v>
      </c>
    </row>
    <row r="6" spans="1:3" ht="30" customHeight="1" thickBot="1" x14ac:dyDescent="0.35">
      <c r="A6" s="12" t="s">
        <v>37</v>
      </c>
      <c r="B6" s="11" t="s">
        <v>40</v>
      </c>
      <c r="C6" s="21">
        <v>145350</v>
      </c>
    </row>
    <row r="7" spans="1:3" ht="30" customHeight="1" thickBot="1" x14ac:dyDescent="0.35">
      <c r="A7" s="12" t="s">
        <v>41</v>
      </c>
      <c r="B7" s="11" t="s">
        <v>44</v>
      </c>
      <c r="C7" s="21">
        <v>710000</v>
      </c>
    </row>
    <row r="8" spans="1:3" ht="30" customHeight="1" thickBot="1" x14ac:dyDescent="0.35">
      <c r="A8" s="12" t="s">
        <v>42</v>
      </c>
      <c r="B8" s="11" t="s">
        <v>43</v>
      </c>
      <c r="C8" s="21">
        <v>753466</v>
      </c>
    </row>
    <row r="12" spans="1:3" ht="210.75" customHeight="1" x14ac:dyDescent="0.3">
      <c r="A12" s="73" t="s">
        <v>23</v>
      </c>
      <c r="B12" s="73"/>
      <c r="C12" s="73"/>
    </row>
    <row r="14" spans="1:3" ht="27" customHeight="1" x14ac:dyDescent="0.3">
      <c r="A14" s="70" t="s">
        <v>31</v>
      </c>
      <c r="B14" s="71"/>
      <c r="C14" s="72"/>
    </row>
  </sheetData>
  <mergeCells count="3">
    <mergeCell ref="A1:C1"/>
    <mergeCell ref="A12:C12"/>
    <mergeCell ref="A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8" sqref="A8"/>
    </sheetView>
  </sheetViews>
  <sheetFormatPr defaultRowHeight="14.4" x14ac:dyDescent="0.3"/>
  <cols>
    <col min="1" max="1" width="24.5546875" customWidth="1"/>
    <col min="2" max="2" width="37.33203125" customWidth="1"/>
    <col min="3" max="3" width="24" customWidth="1"/>
    <col min="4" max="4" width="9.109375" hidden="1" customWidth="1"/>
  </cols>
  <sheetData>
    <row r="1" spans="1:3" ht="33.75" customHeight="1" x14ac:dyDescent="0.3">
      <c r="A1" s="76" t="s">
        <v>25</v>
      </c>
      <c r="B1" s="77"/>
      <c r="C1" s="77"/>
    </row>
    <row r="2" spans="1:3" ht="15" thickBot="1" x14ac:dyDescent="0.35"/>
    <row r="3" spans="1:3" ht="42.75" customHeight="1" thickBot="1" x14ac:dyDescent="0.35">
      <c r="A3" s="1" t="s">
        <v>45</v>
      </c>
      <c r="B3" s="1" t="s">
        <v>19</v>
      </c>
      <c r="C3" s="2" t="s">
        <v>21</v>
      </c>
    </row>
    <row r="4" spans="1:3" ht="30" customHeight="1" thickBot="1" x14ac:dyDescent="0.35">
      <c r="A4" s="13" t="s">
        <v>46</v>
      </c>
      <c r="B4" s="14" t="s">
        <v>47</v>
      </c>
      <c r="C4" s="20">
        <v>510235.04</v>
      </c>
    </row>
    <row r="5" spans="1:3" ht="30" customHeight="1" thickBot="1" x14ac:dyDescent="0.35">
      <c r="A5" s="12" t="s">
        <v>48</v>
      </c>
      <c r="B5" s="11" t="s">
        <v>47</v>
      </c>
      <c r="C5" s="21">
        <v>55226.95</v>
      </c>
    </row>
    <row r="6" spans="1:3" ht="30" customHeight="1" thickBot="1" x14ac:dyDescent="0.35">
      <c r="A6" s="12" t="s">
        <v>50</v>
      </c>
      <c r="B6" s="11" t="s">
        <v>49</v>
      </c>
      <c r="C6" s="21">
        <v>200000</v>
      </c>
    </row>
    <row r="7" spans="1:3" ht="30" customHeight="1" thickBot="1" x14ac:dyDescent="0.35">
      <c r="A7" s="12" t="s">
        <v>51</v>
      </c>
      <c r="B7" s="11" t="s">
        <v>52</v>
      </c>
      <c r="C7" s="21">
        <v>13173.3</v>
      </c>
    </row>
    <row r="11" spans="1:3" ht="160.5" customHeight="1" x14ac:dyDescent="0.3">
      <c r="A11" s="73" t="s">
        <v>24</v>
      </c>
      <c r="B11" s="73"/>
      <c r="C11" s="73"/>
    </row>
    <row r="13" spans="1:3" ht="27" customHeight="1" x14ac:dyDescent="0.3">
      <c r="A13" s="70" t="s">
        <v>32</v>
      </c>
      <c r="B13" s="71"/>
      <c r="C13" s="72"/>
    </row>
  </sheetData>
  <mergeCells count="3">
    <mergeCell ref="A1:C1"/>
    <mergeCell ref="A11:C11"/>
    <mergeCell ref="A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5" sqref="A15"/>
    </sheetView>
  </sheetViews>
  <sheetFormatPr defaultRowHeight="14.4" x14ac:dyDescent="0.3"/>
  <cols>
    <col min="1" max="1" width="24.5546875" customWidth="1"/>
    <col min="2" max="2" width="37.33203125" customWidth="1"/>
    <col min="3" max="3" width="24" customWidth="1"/>
    <col min="4" max="4" width="9.109375" hidden="1" customWidth="1"/>
  </cols>
  <sheetData>
    <row r="1" spans="1:3" ht="33" customHeight="1" x14ac:dyDescent="0.3">
      <c r="A1" s="76" t="s">
        <v>26</v>
      </c>
      <c r="B1" s="77"/>
      <c r="C1" s="77"/>
    </row>
    <row r="2" spans="1:3" ht="39.6" customHeight="1" thickBot="1" x14ac:dyDescent="0.35"/>
    <row r="3" spans="1:3" ht="42.75" customHeight="1" thickBot="1" x14ac:dyDescent="0.35">
      <c r="A3" s="1" t="s">
        <v>19</v>
      </c>
      <c r="B3" s="1" t="s">
        <v>20</v>
      </c>
      <c r="C3" s="2" t="s">
        <v>21</v>
      </c>
    </row>
    <row r="4" spans="1:3" ht="41.4" customHeight="1" thickBot="1" x14ac:dyDescent="0.35">
      <c r="A4" s="13" t="s">
        <v>53</v>
      </c>
      <c r="B4" s="14" t="s">
        <v>54</v>
      </c>
      <c r="C4" s="20">
        <v>150404.44</v>
      </c>
    </row>
    <row r="8" spans="1:3" ht="182.4" customHeight="1" x14ac:dyDescent="0.3">
      <c r="A8" s="73" t="s">
        <v>27</v>
      </c>
      <c r="B8" s="73"/>
      <c r="C8" s="73"/>
    </row>
    <row r="9" spans="1:3" ht="30.6" customHeight="1" x14ac:dyDescent="0.3"/>
    <row r="10" spans="1:3" ht="27" customHeight="1" x14ac:dyDescent="0.3">
      <c r="A10" s="70" t="s">
        <v>33</v>
      </c>
      <c r="B10" s="71"/>
      <c r="C10" s="72"/>
    </row>
  </sheetData>
  <mergeCells count="3">
    <mergeCell ref="A1:C1"/>
    <mergeCell ref="A8:C8"/>
    <mergeCell ref="A10:C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C1"/>
    </sheetView>
  </sheetViews>
  <sheetFormatPr defaultRowHeight="14.4" x14ac:dyDescent="0.3"/>
  <cols>
    <col min="1" max="1" width="24.5546875" customWidth="1"/>
    <col min="2" max="2" width="37.33203125" customWidth="1"/>
    <col min="3" max="3" width="24" customWidth="1"/>
    <col min="4" max="4" width="9.109375" hidden="1" customWidth="1"/>
  </cols>
  <sheetData>
    <row r="1" spans="1:3" ht="33" customHeight="1" x14ac:dyDescent="0.3">
      <c r="A1" s="76" t="s">
        <v>28</v>
      </c>
      <c r="B1" s="77"/>
      <c r="C1" s="77"/>
    </row>
    <row r="2" spans="1:3" ht="15" thickBot="1" x14ac:dyDescent="0.35"/>
    <row r="3" spans="1:3" ht="42.75" customHeight="1" thickBot="1" x14ac:dyDescent="0.35">
      <c r="A3" s="1" t="s">
        <v>19</v>
      </c>
      <c r="B3" s="1" t="s">
        <v>20</v>
      </c>
      <c r="C3" s="2" t="s">
        <v>21</v>
      </c>
    </row>
    <row r="4" spans="1:3" ht="15" thickBot="1" x14ac:dyDescent="0.35">
      <c r="A4" s="13">
        <v>1</v>
      </c>
      <c r="B4" s="14"/>
      <c r="C4" s="14"/>
    </row>
    <row r="5" spans="1:3" ht="15" thickBot="1" x14ac:dyDescent="0.35">
      <c r="A5" s="12">
        <v>2</v>
      </c>
      <c r="B5" s="11"/>
      <c r="C5" s="11"/>
    </row>
    <row r="6" spans="1:3" ht="15" thickBot="1" x14ac:dyDescent="0.35">
      <c r="A6" s="12">
        <v>3</v>
      </c>
      <c r="B6" s="11"/>
      <c r="C6" s="11"/>
    </row>
    <row r="7" spans="1:3" ht="15" thickBot="1" x14ac:dyDescent="0.35">
      <c r="A7" s="12">
        <v>4</v>
      </c>
      <c r="B7" s="11"/>
      <c r="C7" s="11"/>
    </row>
    <row r="8" spans="1:3" ht="15" thickBot="1" x14ac:dyDescent="0.35">
      <c r="A8" s="12">
        <v>5</v>
      </c>
      <c r="B8" s="11"/>
      <c r="C8" s="11"/>
    </row>
    <row r="9" spans="1:3" ht="15" thickBot="1" x14ac:dyDescent="0.35">
      <c r="A9" s="12">
        <v>6</v>
      </c>
      <c r="B9" s="11"/>
      <c r="C9" s="11"/>
    </row>
    <row r="10" spans="1:3" ht="15" thickBot="1" x14ac:dyDescent="0.35">
      <c r="A10" s="4" t="s">
        <v>15</v>
      </c>
      <c r="B10" s="11"/>
      <c r="C10" s="11"/>
    </row>
    <row r="14" spans="1:3" ht="121.5" customHeight="1" x14ac:dyDescent="0.3">
      <c r="A14" s="73" t="s">
        <v>29</v>
      </c>
      <c r="B14" s="73"/>
      <c r="C14" s="73"/>
    </row>
    <row r="16" spans="1:3" ht="27" customHeight="1" x14ac:dyDescent="0.3">
      <c r="A16" s="70" t="s">
        <v>34</v>
      </c>
      <c r="B16" s="71"/>
      <c r="C16" s="72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4.4" x14ac:dyDescent="0.3"/>
  <cols>
    <col min="1" max="1" width="6.77734375" customWidth="1"/>
    <col min="2" max="2" width="45.109375" customWidth="1"/>
    <col min="3" max="3" width="17.109375" customWidth="1"/>
  </cols>
  <sheetData>
    <row r="1" spans="1:3" ht="15.6" x14ac:dyDescent="0.3">
      <c r="A1" s="23" t="s">
        <v>103</v>
      </c>
      <c r="B1" s="24"/>
      <c r="C1" s="24"/>
    </row>
    <row r="2" spans="1:3" ht="15.6" x14ac:dyDescent="0.3">
      <c r="A2" s="25"/>
      <c r="B2" s="25"/>
      <c r="C2" s="25"/>
    </row>
    <row r="3" spans="1:3" ht="15.6" x14ac:dyDescent="0.3">
      <c r="A3" s="25"/>
      <c r="B3" s="25"/>
      <c r="C3" s="25"/>
    </row>
    <row r="4" spans="1:3" ht="15.6" x14ac:dyDescent="0.3">
      <c r="A4" s="78" t="s">
        <v>62</v>
      </c>
      <c r="B4" s="78" t="s">
        <v>69</v>
      </c>
      <c r="C4" s="26" t="s">
        <v>55</v>
      </c>
    </row>
    <row r="5" spans="1:3" ht="15.6" x14ac:dyDescent="0.3">
      <c r="A5" s="79"/>
      <c r="B5" s="80"/>
      <c r="C5" s="27" t="s">
        <v>56</v>
      </c>
    </row>
    <row r="6" spans="1:3" ht="15.6" x14ac:dyDescent="0.3">
      <c r="A6" s="28">
        <v>1</v>
      </c>
      <c r="B6" s="29" t="s">
        <v>57</v>
      </c>
      <c r="C6" s="30">
        <v>397000</v>
      </c>
    </row>
    <row r="7" spans="1:3" ht="15.6" x14ac:dyDescent="0.3">
      <c r="A7" s="28">
        <v>2</v>
      </c>
      <c r="B7" s="32" t="s">
        <v>58</v>
      </c>
      <c r="C7" s="33">
        <v>92000</v>
      </c>
    </row>
    <row r="8" spans="1:3" ht="30.6" x14ac:dyDescent="0.3">
      <c r="A8" s="28">
        <v>3</v>
      </c>
      <c r="B8" s="32" t="s">
        <v>65</v>
      </c>
      <c r="C8" s="33">
        <v>275000</v>
      </c>
    </row>
    <row r="9" spans="1:3" ht="15.6" x14ac:dyDescent="0.3">
      <c r="A9" s="28">
        <v>4</v>
      </c>
      <c r="B9" s="32" t="s">
        <v>66</v>
      </c>
      <c r="C9" s="33">
        <v>38000</v>
      </c>
    </row>
    <row r="10" spans="1:3" ht="15.6" x14ac:dyDescent="0.3">
      <c r="A10" s="28">
        <v>5</v>
      </c>
      <c r="B10" s="32" t="s">
        <v>63</v>
      </c>
      <c r="C10" s="33">
        <v>40000</v>
      </c>
    </row>
    <row r="11" spans="1:3" ht="15.6" x14ac:dyDescent="0.3">
      <c r="A11" s="28">
        <v>6</v>
      </c>
      <c r="B11" s="32" t="s">
        <v>64</v>
      </c>
      <c r="C11" s="33">
        <v>30000</v>
      </c>
    </row>
    <row r="12" spans="1:3" ht="23.4" customHeight="1" x14ac:dyDescent="0.3">
      <c r="A12" s="81" t="s">
        <v>59</v>
      </c>
      <c r="B12" s="81"/>
      <c r="C12" s="34">
        <f>SUM(C6:C11)</f>
        <v>872000</v>
      </c>
    </row>
    <row r="13" spans="1:3" ht="22.2" customHeight="1" x14ac:dyDescent="0.3"/>
    <row r="14" spans="1:3" ht="21.6" customHeight="1" x14ac:dyDescent="0.3">
      <c r="A14" s="25"/>
      <c r="B14" s="25"/>
      <c r="C14" s="25"/>
    </row>
    <row r="15" spans="1:3" ht="15.6" x14ac:dyDescent="0.3">
      <c r="A15" s="78" t="s">
        <v>62</v>
      </c>
      <c r="B15" s="78" t="s">
        <v>70</v>
      </c>
      <c r="C15" s="26" t="s">
        <v>55</v>
      </c>
    </row>
    <row r="16" spans="1:3" ht="15.6" x14ac:dyDescent="0.3">
      <c r="A16" s="79"/>
      <c r="B16" s="80"/>
      <c r="C16" s="27" t="s">
        <v>56</v>
      </c>
    </row>
    <row r="17" spans="1:3" ht="15.6" x14ac:dyDescent="0.3">
      <c r="A17" s="28">
        <v>1</v>
      </c>
      <c r="B17" s="31" t="s">
        <v>67</v>
      </c>
      <c r="C17" s="30">
        <v>49000</v>
      </c>
    </row>
    <row r="18" spans="1:3" ht="15.6" x14ac:dyDescent="0.3">
      <c r="A18" s="81" t="s">
        <v>59</v>
      </c>
      <c r="B18" s="81"/>
      <c r="C18" s="34">
        <f>SUM(C17:C17)</f>
        <v>49000</v>
      </c>
    </row>
    <row r="19" spans="1:3" ht="23.4" customHeight="1" x14ac:dyDescent="0.3"/>
    <row r="20" spans="1:3" ht="21.6" customHeight="1" x14ac:dyDescent="0.3">
      <c r="A20" s="25"/>
      <c r="B20" s="25"/>
      <c r="C20" s="25"/>
    </row>
    <row r="21" spans="1:3" ht="15.6" x14ac:dyDescent="0.3">
      <c r="A21" s="78"/>
      <c r="B21" s="78" t="s">
        <v>71</v>
      </c>
      <c r="C21" s="26" t="s">
        <v>55</v>
      </c>
    </row>
    <row r="22" spans="1:3" ht="15.6" x14ac:dyDescent="0.3">
      <c r="A22" s="79"/>
      <c r="B22" s="80"/>
      <c r="C22" s="27" t="s">
        <v>56</v>
      </c>
    </row>
    <row r="23" spans="1:3" ht="15.6" x14ac:dyDescent="0.3">
      <c r="A23" s="28">
        <v>1</v>
      </c>
      <c r="B23" s="29" t="s">
        <v>60</v>
      </c>
      <c r="C23" s="30">
        <v>75350</v>
      </c>
    </row>
    <row r="24" spans="1:3" ht="15.6" x14ac:dyDescent="0.3">
      <c r="A24" s="28">
        <v>2</v>
      </c>
      <c r="B24" s="29" t="s">
        <v>68</v>
      </c>
      <c r="C24" s="30">
        <v>50000</v>
      </c>
    </row>
    <row r="25" spans="1:3" ht="15.6" x14ac:dyDescent="0.3">
      <c r="A25" s="28">
        <v>3</v>
      </c>
      <c r="B25" s="31" t="s">
        <v>61</v>
      </c>
      <c r="C25" s="30">
        <v>20000</v>
      </c>
    </row>
    <row r="26" spans="1:3" ht="15.6" x14ac:dyDescent="0.3">
      <c r="A26" s="81" t="s">
        <v>59</v>
      </c>
      <c r="B26" s="81"/>
      <c r="C26" s="34">
        <f>SUM(C23:C25)</f>
        <v>145350</v>
      </c>
    </row>
  </sheetData>
  <mergeCells count="9">
    <mergeCell ref="A21:A22"/>
    <mergeCell ref="B21:B22"/>
    <mergeCell ref="A26:B26"/>
    <mergeCell ref="A4:A5"/>
    <mergeCell ref="B4:B5"/>
    <mergeCell ref="A12:B12"/>
    <mergeCell ref="A15:A16"/>
    <mergeCell ref="B15:B16"/>
    <mergeCell ref="A18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1" sqref="C11"/>
    </sheetView>
  </sheetViews>
  <sheetFormatPr defaultRowHeight="14.4" x14ac:dyDescent="0.3"/>
  <cols>
    <col min="1" max="1" width="4.6640625" customWidth="1"/>
    <col min="2" max="2" width="28.5546875" customWidth="1"/>
    <col min="3" max="3" width="34.5546875" customWidth="1"/>
    <col min="4" max="4" width="13.44140625" customWidth="1"/>
  </cols>
  <sheetData>
    <row r="1" spans="1:4" ht="15.6" x14ac:dyDescent="0.3">
      <c r="A1" s="23" t="s">
        <v>104</v>
      </c>
    </row>
    <row r="5" spans="1:4" ht="28.8" x14ac:dyDescent="0.3">
      <c r="A5" s="35" t="s">
        <v>62</v>
      </c>
      <c r="B5" s="35" t="s">
        <v>100</v>
      </c>
      <c r="C5" s="35" t="s">
        <v>101</v>
      </c>
      <c r="D5" s="35" t="s">
        <v>102</v>
      </c>
    </row>
    <row r="6" spans="1:4" ht="30" customHeight="1" x14ac:dyDescent="0.3">
      <c r="A6" s="41">
        <v>1</v>
      </c>
      <c r="B6" s="36" t="s">
        <v>72</v>
      </c>
      <c r="C6" s="36" t="s">
        <v>73</v>
      </c>
      <c r="D6" s="37">
        <v>205000</v>
      </c>
    </row>
    <row r="7" spans="1:4" ht="30" customHeight="1" x14ac:dyDescent="0.3">
      <c r="A7" s="41">
        <v>2</v>
      </c>
      <c r="B7" s="36" t="s">
        <v>75</v>
      </c>
      <c r="C7" s="36" t="s">
        <v>73</v>
      </c>
      <c r="D7" s="37">
        <v>50000</v>
      </c>
    </row>
    <row r="8" spans="1:4" ht="30" customHeight="1" x14ac:dyDescent="0.3">
      <c r="A8" s="41">
        <v>3</v>
      </c>
      <c r="B8" s="36" t="s">
        <v>76</v>
      </c>
      <c r="C8" s="36" t="s">
        <v>73</v>
      </c>
      <c r="D8" s="37">
        <v>50000</v>
      </c>
    </row>
    <row r="9" spans="1:4" ht="30" customHeight="1" x14ac:dyDescent="0.3">
      <c r="A9" s="41">
        <v>4</v>
      </c>
      <c r="B9" s="36" t="s">
        <v>77</v>
      </c>
      <c r="C9" s="36" t="s">
        <v>73</v>
      </c>
      <c r="D9" s="37">
        <v>50000</v>
      </c>
    </row>
    <row r="10" spans="1:4" ht="30" customHeight="1" x14ac:dyDescent="0.3">
      <c r="A10" s="41">
        <v>5</v>
      </c>
      <c r="B10" s="36" t="s">
        <v>78</v>
      </c>
      <c r="C10" s="36" t="s">
        <v>79</v>
      </c>
      <c r="D10" s="37">
        <v>10000</v>
      </c>
    </row>
    <row r="11" spans="1:4" ht="30" customHeight="1" x14ac:dyDescent="0.3">
      <c r="A11" s="41">
        <v>6</v>
      </c>
      <c r="B11" s="36" t="s">
        <v>80</v>
      </c>
      <c r="C11" s="36" t="s">
        <v>81</v>
      </c>
      <c r="D11" s="37">
        <v>30000</v>
      </c>
    </row>
    <row r="12" spans="1:4" ht="30" customHeight="1" x14ac:dyDescent="0.3">
      <c r="A12" s="41">
        <v>7</v>
      </c>
      <c r="B12" s="36" t="s">
        <v>82</v>
      </c>
      <c r="C12" s="36" t="s">
        <v>83</v>
      </c>
      <c r="D12" s="37">
        <v>120000</v>
      </c>
    </row>
    <row r="13" spans="1:4" ht="30" customHeight="1" x14ac:dyDescent="0.3">
      <c r="A13" s="41">
        <v>8</v>
      </c>
      <c r="B13" s="36" t="s">
        <v>84</v>
      </c>
      <c r="C13" s="36" t="s">
        <v>85</v>
      </c>
      <c r="D13" s="37">
        <v>20000</v>
      </c>
    </row>
    <row r="14" spans="1:4" ht="30" customHeight="1" x14ac:dyDescent="0.3">
      <c r="A14" s="41">
        <v>9</v>
      </c>
      <c r="B14" s="36" t="s">
        <v>86</v>
      </c>
      <c r="C14" s="36" t="s">
        <v>87</v>
      </c>
      <c r="D14" s="37">
        <v>50000</v>
      </c>
    </row>
    <row r="15" spans="1:4" ht="30" customHeight="1" x14ac:dyDescent="0.3">
      <c r="A15" s="41">
        <v>10</v>
      </c>
      <c r="B15" s="36" t="s">
        <v>88</v>
      </c>
      <c r="C15" s="36" t="s">
        <v>89</v>
      </c>
      <c r="D15" s="37">
        <v>50000</v>
      </c>
    </row>
    <row r="16" spans="1:4" ht="30" customHeight="1" x14ac:dyDescent="0.3">
      <c r="A16" s="41">
        <v>11</v>
      </c>
      <c r="B16" s="36" t="s">
        <v>90</v>
      </c>
      <c r="C16" s="36" t="s">
        <v>91</v>
      </c>
      <c r="D16" s="37">
        <v>5000</v>
      </c>
    </row>
    <row r="17" spans="1:4" ht="30" customHeight="1" x14ac:dyDescent="0.3">
      <c r="A17" s="41">
        <v>12</v>
      </c>
      <c r="B17" s="36" t="s">
        <v>92</v>
      </c>
      <c r="C17" s="36" t="s">
        <v>93</v>
      </c>
      <c r="D17" s="37">
        <v>30000</v>
      </c>
    </row>
    <row r="18" spans="1:4" ht="30" customHeight="1" x14ac:dyDescent="0.3">
      <c r="A18" s="41">
        <v>13</v>
      </c>
      <c r="B18" s="36" t="s">
        <v>94</v>
      </c>
      <c r="C18" s="36" t="s">
        <v>93</v>
      </c>
      <c r="D18" s="37">
        <v>30000</v>
      </c>
    </row>
    <row r="19" spans="1:4" ht="30" customHeight="1" thickBot="1" x14ac:dyDescent="0.35">
      <c r="A19" s="41">
        <v>14</v>
      </c>
      <c r="B19" s="38" t="s">
        <v>95</v>
      </c>
      <c r="C19" s="38" t="s">
        <v>96</v>
      </c>
      <c r="D19" s="39">
        <v>10000</v>
      </c>
    </row>
    <row r="20" spans="1:4" ht="26.4" customHeight="1" thickBot="1" x14ac:dyDescent="0.35">
      <c r="A20" s="82" t="s">
        <v>106</v>
      </c>
      <c r="B20" s="83"/>
      <c r="C20" s="84"/>
      <c r="D20" s="40">
        <f>SUM(D6:D19)</f>
        <v>710000</v>
      </c>
    </row>
  </sheetData>
  <mergeCells count="1">
    <mergeCell ref="A20:C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34" sqref="B34"/>
    </sheetView>
  </sheetViews>
  <sheetFormatPr defaultRowHeight="14.4" x14ac:dyDescent="0.3"/>
  <cols>
    <col min="1" max="1" width="5.44140625" customWidth="1"/>
    <col min="2" max="2" width="28.5546875" customWidth="1"/>
    <col min="3" max="3" width="38.6640625" customWidth="1"/>
    <col min="4" max="4" width="11.44140625" customWidth="1"/>
  </cols>
  <sheetData>
    <row r="1" spans="1:4" ht="15.6" x14ac:dyDescent="0.3">
      <c r="A1" s="23" t="s">
        <v>104</v>
      </c>
    </row>
    <row r="4" spans="1:4" ht="28.8" x14ac:dyDescent="0.3">
      <c r="A4" s="35" t="s">
        <v>62</v>
      </c>
      <c r="B4" s="35" t="s">
        <v>100</v>
      </c>
      <c r="C4" s="35" t="s">
        <v>105</v>
      </c>
      <c r="D4" s="35" t="s">
        <v>102</v>
      </c>
    </row>
    <row r="5" spans="1:4" ht="28.8" x14ac:dyDescent="0.3">
      <c r="A5" s="42">
        <v>1</v>
      </c>
      <c r="B5" s="43" t="s">
        <v>107</v>
      </c>
      <c r="C5" s="44" t="s">
        <v>108</v>
      </c>
      <c r="D5" s="45">
        <v>2000</v>
      </c>
    </row>
    <row r="6" spans="1:4" x14ac:dyDescent="0.3">
      <c r="A6" s="42">
        <v>2</v>
      </c>
      <c r="B6" s="43" t="s">
        <v>109</v>
      </c>
      <c r="C6" s="43" t="s">
        <v>98</v>
      </c>
      <c r="D6" s="45">
        <v>3000</v>
      </c>
    </row>
    <row r="7" spans="1:4" ht="28.8" x14ac:dyDescent="0.3">
      <c r="A7" s="42">
        <v>3</v>
      </c>
      <c r="B7" s="43" t="s">
        <v>110</v>
      </c>
      <c r="C7" s="43" t="s">
        <v>111</v>
      </c>
      <c r="D7" s="45">
        <v>4000</v>
      </c>
    </row>
    <row r="8" spans="1:4" ht="18" customHeight="1" x14ac:dyDescent="0.3">
      <c r="A8" s="42">
        <v>4</v>
      </c>
      <c r="B8" s="43" t="s">
        <v>112</v>
      </c>
      <c r="C8" s="43" t="s">
        <v>113</v>
      </c>
      <c r="D8" s="45">
        <v>4000</v>
      </c>
    </row>
    <row r="9" spans="1:4" x14ac:dyDescent="0.3">
      <c r="A9" s="42">
        <v>5</v>
      </c>
      <c r="B9" s="43" t="s">
        <v>114</v>
      </c>
      <c r="C9" s="46" t="s">
        <v>115</v>
      </c>
      <c r="D9" s="47">
        <v>3000</v>
      </c>
    </row>
    <row r="10" spans="1:4" x14ac:dyDescent="0.3">
      <c r="A10" s="42">
        <v>6</v>
      </c>
      <c r="B10" s="43" t="s">
        <v>116</v>
      </c>
      <c r="C10" s="44" t="s">
        <v>117</v>
      </c>
      <c r="D10" s="47">
        <v>5000</v>
      </c>
    </row>
    <row r="11" spans="1:4" x14ac:dyDescent="0.3">
      <c r="A11" s="42">
        <v>7</v>
      </c>
      <c r="B11" s="43" t="s">
        <v>118</v>
      </c>
      <c r="C11" s="46" t="s">
        <v>74</v>
      </c>
      <c r="D11" s="47">
        <v>2500</v>
      </c>
    </row>
    <row r="12" spans="1:4" x14ac:dyDescent="0.3">
      <c r="A12" s="42">
        <v>8</v>
      </c>
      <c r="B12" s="43" t="s">
        <v>107</v>
      </c>
      <c r="C12" s="46" t="s">
        <v>99</v>
      </c>
      <c r="D12" s="47">
        <v>4000</v>
      </c>
    </row>
    <row r="13" spans="1:4" x14ac:dyDescent="0.3">
      <c r="A13" s="42">
        <v>9</v>
      </c>
      <c r="B13" s="43" t="s">
        <v>119</v>
      </c>
      <c r="C13" s="46" t="s">
        <v>120</v>
      </c>
      <c r="D13" s="47">
        <v>7600</v>
      </c>
    </row>
    <row r="14" spans="1:4" x14ac:dyDescent="0.3">
      <c r="A14" s="42">
        <v>10</v>
      </c>
      <c r="B14" s="43" t="s">
        <v>121</v>
      </c>
      <c r="C14" s="46" t="s">
        <v>122</v>
      </c>
      <c r="D14" s="47">
        <v>15000</v>
      </c>
    </row>
    <row r="15" spans="1:4" ht="28.8" x14ac:dyDescent="0.3">
      <c r="A15" s="42">
        <v>11</v>
      </c>
      <c r="B15" s="43" t="s">
        <v>116</v>
      </c>
      <c r="C15" s="44" t="s">
        <v>123</v>
      </c>
      <c r="D15" s="47">
        <v>1000</v>
      </c>
    </row>
    <row r="16" spans="1:4" x14ac:dyDescent="0.3">
      <c r="A16" s="42">
        <v>12</v>
      </c>
      <c r="B16" s="43" t="s">
        <v>124</v>
      </c>
      <c r="C16" s="46" t="s">
        <v>125</v>
      </c>
      <c r="D16" s="47">
        <v>200000</v>
      </c>
    </row>
    <row r="17" spans="1:4" x14ac:dyDescent="0.3">
      <c r="A17" s="42">
        <v>13</v>
      </c>
      <c r="B17" s="43" t="s">
        <v>124</v>
      </c>
      <c r="C17" s="44" t="s">
        <v>125</v>
      </c>
      <c r="D17" s="47">
        <v>50000</v>
      </c>
    </row>
    <row r="18" spans="1:4" x14ac:dyDescent="0.3">
      <c r="A18" s="42">
        <v>14</v>
      </c>
      <c r="B18" s="43" t="s">
        <v>95</v>
      </c>
      <c r="C18" s="44" t="s">
        <v>97</v>
      </c>
      <c r="D18" s="47">
        <v>2000</v>
      </c>
    </row>
    <row r="19" spans="1:4" x14ac:dyDescent="0.3">
      <c r="A19" s="42">
        <v>15</v>
      </c>
      <c r="B19" s="43" t="s">
        <v>114</v>
      </c>
      <c r="C19" s="43" t="s">
        <v>126</v>
      </c>
      <c r="D19" s="47">
        <v>60000</v>
      </c>
    </row>
    <row r="20" spans="1:4" x14ac:dyDescent="0.3">
      <c r="A20" s="42">
        <v>16</v>
      </c>
      <c r="B20" s="43" t="s">
        <v>82</v>
      </c>
      <c r="C20" s="44" t="s">
        <v>127</v>
      </c>
      <c r="D20" s="47">
        <v>16000</v>
      </c>
    </row>
    <row r="21" spans="1:4" ht="28.8" x14ac:dyDescent="0.3">
      <c r="A21" s="42">
        <v>17</v>
      </c>
      <c r="B21" s="43" t="s">
        <v>128</v>
      </c>
      <c r="C21" s="43" t="s">
        <v>129</v>
      </c>
      <c r="D21" s="47">
        <v>2460</v>
      </c>
    </row>
    <row r="22" spans="1:4" x14ac:dyDescent="0.3">
      <c r="A22" s="42">
        <v>18</v>
      </c>
      <c r="B22" s="43" t="s">
        <v>130</v>
      </c>
      <c r="C22" s="43" t="s">
        <v>131</v>
      </c>
      <c r="D22" s="47">
        <v>5000</v>
      </c>
    </row>
    <row r="23" spans="1:4" x14ac:dyDescent="0.3">
      <c r="A23" s="42">
        <v>19</v>
      </c>
      <c r="B23" s="48" t="s">
        <v>132</v>
      </c>
      <c r="C23" s="48" t="s">
        <v>133</v>
      </c>
      <c r="D23" s="47">
        <v>20000</v>
      </c>
    </row>
    <row r="24" spans="1:4" x14ac:dyDescent="0.3">
      <c r="A24" s="42">
        <v>20</v>
      </c>
      <c r="B24" s="48" t="s">
        <v>134</v>
      </c>
      <c r="C24" s="48" t="s">
        <v>133</v>
      </c>
      <c r="D24" s="47">
        <v>8000</v>
      </c>
    </row>
    <row r="25" spans="1:4" ht="28.8" x14ac:dyDescent="0.3">
      <c r="A25" s="42">
        <v>21</v>
      </c>
      <c r="B25" s="48" t="s">
        <v>135</v>
      </c>
      <c r="C25" s="48" t="s">
        <v>136</v>
      </c>
      <c r="D25" s="47">
        <v>3000</v>
      </c>
    </row>
    <row r="26" spans="1:4" x14ac:dyDescent="0.3">
      <c r="A26" s="42">
        <v>22</v>
      </c>
      <c r="B26" s="48" t="s">
        <v>137</v>
      </c>
      <c r="C26" s="48" t="s">
        <v>138</v>
      </c>
      <c r="D26" s="47">
        <v>2000</v>
      </c>
    </row>
    <row r="27" spans="1:4" x14ac:dyDescent="0.3">
      <c r="A27" s="42">
        <v>23</v>
      </c>
      <c r="B27" s="48" t="s">
        <v>86</v>
      </c>
      <c r="C27" s="48" t="s">
        <v>139</v>
      </c>
      <c r="D27" s="47">
        <v>10000</v>
      </c>
    </row>
    <row r="28" spans="1:4" x14ac:dyDescent="0.3">
      <c r="A28" s="42">
        <v>24</v>
      </c>
      <c r="B28" s="48" t="s">
        <v>140</v>
      </c>
      <c r="C28" s="48" t="s">
        <v>141</v>
      </c>
      <c r="D28" s="47">
        <v>5000</v>
      </c>
    </row>
    <row r="29" spans="1:4" ht="16.8" customHeight="1" x14ac:dyDescent="0.3">
      <c r="A29" s="42">
        <v>25</v>
      </c>
      <c r="B29" s="48" t="s">
        <v>142</v>
      </c>
      <c r="C29" s="49" t="s">
        <v>143</v>
      </c>
      <c r="D29" s="47">
        <v>50000</v>
      </c>
    </row>
    <row r="30" spans="1:4" ht="28.8" x14ac:dyDescent="0.3">
      <c r="A30" s="42">
        <v>26</v>
      </c>
      <c r="B30" s="48" t="s">
        <v>80</v>
      </c>
      <c r="C30" s="50" t="s">
        <v>144</v>
      </c>
      <c r="D30" s="47">
        <v>10000</v>
      </c>
    </row>
    <row r="31" spans="1:4" x14ac:dyDescent="0.3">
      <c r="A31" s="42">
        <v>27</v>
      </c>
      <c r="B31" s="48" t="s">
        <v>145</v>
      </c>
      <c r="C31" s="50" t="s">
        <v>146</v>
      </c>
      <c r="D31" s="47">
        <v>1000</v>
      </c>
    </row>
    <row r="32" spans="1:4" x14ac:dyDescent="0.3">
      <c r="A32" s="42">
        <v>28</v>
      </c>
      <c r="B32" s="48" t="s">
        <v>90</v>
      </c>
      <c r="C32" s="50" t="s">
        <v>147</v>
      </c>
      <c r="D32" s="47">
        <v>3000</v>
      </c>
    </row>
    <row r="33" spans="1:4" ht="28.8" x14ac:dyDescent="0.3">
      <c r="A33" s="42">
        <v>29</v>
      </c>
      <c r="B33" s="58" t="s">
        <v>148</v>
      </c>
      <c r="C33" s="51" t="s">
        <v>149</v>
      </c>
      <c r="D33" s="47">
        <v>1000</v>
      </c>
    </row>
    <row r="34" spans="1:4" ht="30.6" customHeight="1" x14ac:dyDescent="0.3">
      <c r="A34" s="42">
        <v>30</v>
      </c>
      <c r="B34" s="58" t="s">
        <v>150</v>
      </c>
      <c r="C34" s="51" t="s">
        <v>151</v>
      </c>
      <c r="D34" s="52">
        <v>200000</v>
      </c>
    </row>
    <row r="35" spans="1:4" x14ac:dyDescent="0.3">
      <c r="A35" s="42">
        <v>31</v>
      </c>
      <c r="B35" s="58" t="s">
        <v>118</v>
      </c>
      <c r="C35" s="51" t="s">
        <v>152</v>
      </c>
      <c r="D35" s="53">
        <v>9872</v>
      </c>
    </row>
    <row r="36" spans="1:4" ht="15" thickBot="1" x14ac:dyDescent="0.35">
      <c r="A36" s="54">
        <v>32</v>
      </c>
      <c r="B36" s="59" t="s">
        <v>47</v>
      </c>
      <c r="C36" s="55" t="s">
        <v>153</v>
      </c>
      <c r="D36" s="56">
        <v>44034</v>
      </c>
    </row>
    <row r="37" spans="1:4" ht="24" customHeight="1" thickBot="1" x14ac:dyDescent="0.35">
      <c r="A37" s="82" t="s">
        <v>154</v>
      </c>
      <c r="B37" s="83"/>
      <c r="C37" s="84"/>
      <c r="D37" s="57">
        <f>SUM(D5:D36)</f>
        <v>753466</v>
      </c>
    </row>
  </sheetData>
  <mergeCells count="1">
    <mergeCell ref="A37:C37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Tablica 1.</vt:lpstr>
      <vt:lpstr>Tablica 2.</vt:lpstr>
      <vt:lpstr>Tablica 3.</vt:lpstr>
      <vt:lpstr>Tablica 4.</vt:lpstr>
      <vt:lpstr>Tablica 5.</vt:lpstr>
      <vt:lpstr>Tablica 6.</vt:lpstr>
      <vt:lpstr>prilog tab. 3 - ustanove</vt:lpstr>
      <vt:lpstr>prilog tab.3.-programi udruga</vt:lpstr>
      <vt:lpstr>prilog tab.3.-projekti udruga</vt:lpstr>
      <vt:lpstr>adresar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Luana Visintin Čumpek</cp:lastModifiedBy>
  <cp:lastPrinted>2012-05-08T10:51:31Z</cp:lastPrinted>
  <dcterms:created xsi:type="dcterms:W3CDTF">2012-03-30T12:13:34Z</dcterms:created>
  <dcterms:modified xsi:type="dcterms:W3CDTF">2012-05-08T10:52:02Z</dcterms:modified>
</cp:coreProperties>
</file>