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91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<sst xmlns="http://schemas.openxmlformats.org/spreadsheetml/2006/main" count="162" uniqueCount="104">
  <si>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</si>
  <si>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</si>
  <si>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</si>
  <si>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</si>
  <si>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</si>
  <si>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</si>
  <si>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</si>
  <si>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</si>
  <si>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</si>
  <si>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</si>
  <si>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</si>
  <si>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</si>
  <si>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</si>
  <si>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</si>
  <si>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</si>
  <si>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</si>
  <si>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</si>
  <si>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</si>
  <si>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</si>
  <si>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</si>
  <si>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</si>
  <si>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</si>
  <si>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</si>
  <si>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</si>
  <si>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</si>
  <si>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</si>
  <si>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</si>
  <si>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</si>
  <si>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</si>
  <si>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</si>
  <si>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</si>
  <si>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</si>
  <si>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</si>
  <si>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</si>
  <si>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</si>
  <si>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</si>
  <si>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</si>
  <si>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</si>
  <si>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3.5. Kazališna, glazbena i glazbeno-scenska djelatnost</t>
  </si>
  <si>
    <t>1. PUČKO OTVORENO UČILIŠTE
   52440 POREČ
   Narodni trg 1</t>
  </si>
  <si>
    <t>2. GRADSKA KNJIŽNICA POREČ
   52440 POREČ
   Trg Marafor 3</t>
  </si>
  <si>
    <t>3. ZAVIČAJNI MUZEJ POREŠTINE
   MUSEO DEL TERRITORIO PARENTINO
   52440 POREČ
   Decumanus 9</t>
  </si>
  <si>
    <t>U tablicu upisati sredstva za financiranje i sufinanciranje programa u kulturi (ustanova i udruga u kulturi, pojedinaca, trgovačkih društava, obrta ili drugih                                               subjekata) isključivo iz proračuna izvještajne jedinice). Prema potrebi, dodavati retke u tablici.</t>
  </si>
  <si>
    <t>Gradska knjižnica Poreč</t>
  </si>
  <si>
    <t>Književni susreti</t>
  </si>
  <si>
    <t>Susret pjesnika "Verši na šterni"</t>
  </si>
  <si>
    <t>BOOKtiga - sajam knjiga</t>
  </si>
  <si>
    <t>UKUPNO:</t>
  </si>
  <si>
    <t xml:space="preserve">Zavičajni muzej Poreštine </t>
  </si>
  <si>
    <t xml:space="preserve">Tiskanje zbornika Istarski povijesni biennale </t>
  </si>
  <si>
    <t xml:space="preserve">Izložba "Vinarstvo poreštine </t>
  </si>
  <si>
    <t>Restauracija knjiga spomeničke knjižnice</t>
  </si>
  <si>
    <t>Konzervacija antičke arheološke arhitekture na Lorunu</t>
  </si>
  <si>
    <t>Restauracija portreta Cecilije Menzini Carli</t>
  </si>
  <si>
    <t>Pedagoška radionica Spretne ruke</t>
  </si>
  <si>
    <t xml:space="preserve">Održavanje Parka skulptura D.Džamonja </t>
  </si>
  <si>
    <t>Pučko otvoreno učilište Poreč</t>
  </si>
  <si>
    <t>Koncerti u Eufrazijevoj bazilici</t>
  </si>
  <si>
    <t xml:space="preserve">Jazz koncerti </t>
  </si>
  <si>
    <t xml:space="preserve">Koncerti u crkvi Sv.Martina u Taru </t>
  </si>
  <si>
    <t>Kazališne predstave i festival "Zlatni zub"</t>
  </si>
  <si>
    <t>Street art festival</t>
  </si>
  <si>
    <t>Likovna izložba Annale</t>
  </si>
  <si>
    <t>Izložbe u Maloj galeriji i Istarskoj Sabornici</t>
  </si>
  <si>
    <t>Izložbe u galeriji Zuccato</t>
  </si>
  <si>
    <t xml:space="preserve">Izložba fotografija Photodistorzija </t>
  </si>
  <si>
    <t>Limena glazba "Porečki delfini"</t>
  </si>
  <si>
    <t>Pjevački zbor "Joakim Rakovac"</t>
  </si>
  <si>
    <t xml:space="preserve">Ostale priredbe </t>
  </si>
  <si>
    <t>Susret zborova "Naš kanat je lip"</t>
  </si>
  <si>
    <t xml:space="preserve">Prikazivanje filmova-kinodjelatnost </t>
  </si>
  <si>
    <t xml:space="preserve">Obrazovanje odraslih - tečajevi </t>
  </si>
  <si>
    <t>Foto klub Poreč</t>
  </si>
  <si>
    <t>Studio za izvedbene umjetnosti MOT 08, Poreč</t>
  </si>
  <si>
    <t>Likovna udruga Poreč  - LUP  Poreč</t>
  </si>
  <si>
    <t xml:space="preserve">Urbana subkulturna baza USB Poreč </t>
  </si>
  <si>
    <t xml:space="preserve">Udruga UM SAVE </t>
  </si>
  <si>
    <t>Nacionalna zajednica Bošnjaka</t>
  </si>
  <si>
    <t>Festival bošnjačke kulture</t>
  </si>
  <si>
    <t>Godišnji program</t>
  </si>
  <si>
    <t>Zajednica Talijana Poreč</t>
  </si>
  <si>
    <t xml:space="preserve">Zajednica Talijana Baderna </t>
  </si>
  <si>
    <t>Društvo za skrb i promicanje održivog korištenja kulturne baštine Poreč</t>
  </si>
  <si>
    <t>Izgradnja posl.prostora zgrade Kazalčišta (B i C faza)</t>
  </si>
  <si>
    <t>Nabava dijela likovnih umjetnika</t>
  </si>
  <si>
    <t xml:space="preserve">Nabava opreme za red.poslovanje </t>
  </si>
  <si>
    <t>Nabava knjižne građe</t>
  </si>
  <si>
    <t xml:space="preserve">Nabava opreme za E-učionicu </t>
  </si>
  <si>
    <t xml:space="preserve">Nabava muzejskih predmeta </t>
  </si>
  <si>
    <t xml:space="preserve">Nabava opreme za Društvo prijatelja giostre </t>
  </si>
  <si>
    <t xml:space="preserve">Nabava opreme za Održavanje Parka D.Džamonje </t>
  </si>
  <si>
    <t>1.Palača Sincich
 (Zgrada Zavičajnog muzeja Poreštine)</t>
  </si>
  <si>
    <t>Zavičajni muzej Poreštine
Museo del territorio parentino</t>
  </si>
  <si>
    <t>Zaštita spomenika kulture i sakralnih objekata</t>
  </si>
  <si>
    <t>Međunarodni znanstveni skup  Istarski povijesni biennale</t>
  </si>
  <si>
    <t>Organizacija međunarodnog simpozija Mozaika</t>
  </si>
  <si>
    <t>Međunarodna kiparska škola "Montraker"</t>
  </si>
  <si>
    <t>Literarna nagrada Laurus nobilis</t>
  </si>
  <si>
    <t xml:space="preserve">Dokumentarni film o osobama s posebnim potrebama s područja Poreča </t>
  </si>
  <si>
    <t>Godišnji program  - plesne radionice</t>
  </si>
  <si>
    <t>Godišnji program  - plesne radionice, break dance radionice</t>
  </si>
  <si>
    <t xml:space="preserve">Rad Društva prijatelja Giostre </t>
  </si>
  <si>
    <t>Nabava opreme za redovno poslovanje Uprave</t>
  </si>
  <si>
    <t>Nabava opreme za kulturu (digitalizacija kino djelatnosti)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</si>
</sst>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3" fontId="46" fillId="0" borderId="14" xfId="0" applyNumberFormat="1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3" fontId="45" fillId="0" borderId="14" xfId="0" applyNumberFormat="1" applyFont="1" applyBorder="1" applyAlignment="1">
      <alignment vertical="center" wrapText="1"/>
    </xf>
    <xf numFmtId="0" fontId="45" fillId="0" borderId="16" xfId="0" applyFont="1" applyBorder="1" applyAlignment="1">
      <alignment horizontal="left" vertical="center" wrapText="1"/>
    </xf>
    <xf numFmtId="3" fontId="46" fillId="0" borderId="15" xfId="0" applyNumberFormat="1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top" wrapText="1"/>
    </xf>
    <xf numFmtId="0" fontId="3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3" fontId="46" fillId="0" borderId="15" xfId="59" applyFont="1" applyBorder="1" applyAlignment="1">
      <alignment horizontal="right" vertical="top" wrapText="1"/>
    </xf>
    <xf numFmtId="43" fontId="4" fillId="0" borderId="20" xfId="59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3" fontId="4" fillId="0" borderId="0" xfId="59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3" fontId="4" fillId="0" borderId="25" xfId="59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43" fontId="4" fillId="0" borderId="31" xfId="59" applyFont="1" applyBorder="1" applyAlignment="1">
      <alignment horizontal="right" wrapText="1"/>
    </xf>
    <xf numFmtId="43" fontId="4" fillId="0" borderId="32" xfId="59" applyFont="1" applyBorder="1" applyAlignment="1">
      <alignment horizontal="right" wrapText="1"/>
    </xf>
    <xf numFmtId="43" fontId="4" fillId="0" borderId="20" xfId="59" applyFont="1" applyBorder="1" applyAlignment="1">
      <alignment horizontal="right" vertical="center" wrapText="1"/>
    </xf>
    <xf numFmtId="43" fontId="4" fillId="0" borderId="25" xfId="59" applyFont="1" applyBorder="1" applyAlignment="1">
      <alignment horizontal="right" vertical="center" wrapText="1"/>
    </xf>
    <xf numFmtId="43" fontId="4" fillId="0" borderId="32" xfId="59" applyFont="1" applyBorder="1" applyAlignment="1">
      <alignment horizontal="right" vertical="center" wrapText="1"/>
    </xf>
    <xf numFmtId="43" fontId="4" fillId="0" borderId="31" xfId="59" applyFont="1" applyBorder="1" applyAlignment="1">
      <alignment horizontal="right" vertical="center" wrapText="1"/>
    </xf>
    <xf numFmtId="43" fontId="4" fillId="0" borderId="0" xfId="59" applyFont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43" fontId="4" fillId="0" borderId="34" xfId="59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43" fontId="4" fillId="0" borderId="37" xfId="59" applyFont="1" applyBorder="1" applyAlignment="1">
      <alignment horizontal="right" vertical="center" wrapText="1"/>
    </xf>
    <xf numFmtId="0" fontId="46" fillId="0" borderId="38" xfId="0" applyFont="1" applyBorder="1" applyAlignment="1">
      <alignment vertical="top" wrapText="1"/>
    </xf>
    <xf numFmtId="0" fontId="46" fillId="0" borderId="39" xfId="0" applyFont="1" applyBorder="1" applyAlignment="1">
      <alignment vertical="top" wrapText="1"/>
    </xf>
    <xf numFmtId="43" fontId="46" fillId="0" borderId="39" xfId="59" applyFont="1" applyBorder="1" applyAlignment="1">
      <alignment horizontal="right" vertical="top" wrapText="1"/>
    </xf>
    <xf numFmtId="43" fontId="4" fillId="0" borderId="23" xfId="59" applyFont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43" fontId="4" fillId="0" borderId="12" xfId="59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43" fontId="4" fillId="0" borderId="13" xfId="59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3" fillId="33" borderId="40" xfId="0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24" xfId="0" applyFont="1" applyBorder="1" applyAlignment="1">
      <alignment wrapText="1"/>
    </xf>
    <xf numFmtId="43" fontId="46" fillId="0" borderId="11" xfId="59" applyFont="1" applyBorder="1" applyAlignment="1">
      <alignment horizontal="right" vertical="center" wrapText="1"/>
    </xf>
    <xf numFmtId="43" fontId="46" fillId="0" borderId="25" xfId="59" applyFont="1" applyBorder="1" applyAlignment="1">
      <alignment horizontal="right" vertical="center" wrapText="1"/>
    </xf>
    <xf numFmtId="0" fontId="4" fillId="0" borderId="24" xfId="0" applyFont="1" applyFill="1" applyBorder="1" applyAlignment="1">
      <alignment vertical="center" wrapText="1"/>
    </xf>
    <xf numFmtId="43" fontId="4" fillId="0" borderId="25" xfId="59" applyFont="1" applyFill="1" applyBorder="1" applyAlignment="1">
      <alignment horizontal="right" vertical="center" wrapText="1"/>
    </xf>
    <xf numFmtId="0" fontId="46" fillId="0" borderId="41" xfId="0" applyFont="1" applyBorder="1" applyAlignment="1">
      <alignment vertical="top" wrapText="1"/>
    </xf>
    <xf numFmtId="43" fontId="4" fillId="0" borderId="0" xfId="59" applyFont="1" applyBorder="1" applyAlignment="1">
      <alignment horizontal="right" wrapText="1"/>
    </xf>
    <xf numFmtId="0" fontId="3" fillId="34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40" borderId="56" xfId="0" applyFont="1" applyFill="1" applyBorder="1" applyAlignment="1">
      <alignment horizontal="center" vertical="center" wrapText="1"/>
    </xf>
    <xf numFmtId="0" fontId="3" fillId="41" borderId="57" xfId="0" applyFont="1" applyFill="1" applyBorder="1" applyAlignment="1">
      <alignment horizontal="center" vertical="center" wrapText="1"/>
    </xf>
    <xf numFmtId="0" fontId="3" fillId="42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3" fillId="43" borderId="59" xfId="0" applyFont="1" applyFill="1" applyBorder="1" applyAlignment="1">
      <alignment horizontal="center" vertical="center" wrapText="1"/>
    </xf>
    <xf numFmtId="0" fontId="3" fillId="44" borderId="60" xfId="0" applyFont="1" applyFill="1" applyBorder="1" applyAlignment="1">
      <alignment horizontal="center" vertical="center" wrapText="1"/>
    </xf>
    <xf numFmtId="0" fontId="3" fillId="45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4" fillId="0" borderId="14" xfId="0" applyNumberFormat="1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4">
      <selection activeCell="C6" sqref="C6"/>
    </sheetView>
  </sheetViews>
  <sheetFormatPr defaultColWidth="9.140625" defaultRowHeight="15"/>
  <cols>
    <col min="1" max="1" width="33.7109375" style="0" customWidth="1"/>
    <col min="2" max="2" width="29.00390625" style="0" customWidth="1"/>
    <col min="3" max="3" width="21.140625" style="0" customWidth="1"/>
    <col min="4" max="4" width="23.0039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103" t="s">
        <v>6</v>
      </c>
      <c r="B1" s="103"/>
      <c r="C1" s="103"/>
      <c r="D1" s="103"/>
      <c r="E1" s="103"/>
      <c r="F1" s="103"/>
      <c r="G1" s="26"/>
    </row>
    <row r="2" spans="1:7" ht="15.75">
      <c r="A2" s="32"/>
      <c r="B2" s="32"/>
      <c r="C2" s="32"/>
      <c r="D2" s="32"/>
      <c r="E2" s="32"/>
      <c r="F2" s="32"/>
      <c r="G2" s="26"/>
    </row>
    <row r="3" ht="15.75" thickBot="1"/>
    <row r="4" spans="1:4" ht="150" thickBot="1">
      <c r="A4" s="30" t="s">
        <v>37</v>
      </c>
      <c r="B4" s="31" t="s">
        <v>15</v>
      </c>
      <c r="C4" s="31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71">
        <v>125634596.44</v>
      </c>
      <c r="C6" s="116">
        <v>8464852.5</v>
      </c>
      <c r="D6" s="72">
        <f>+C6/B6*100</f>
        <v>6.737676356562029</v>
      </c>
    </row>
    <row r="7" spans="1:4" ht="15.75" thickBot="1">
      <c r="A7" s="6" t="s">
        <v>14</v>
      </c>
      <c r="B7" s="73">
        <v>145229851</v>
      </c>
      <c r="C7" s="73">
        <v>11212389</v>
      </c>
      <c r="D7" s="74">
        <f>+C7/B7*100</f>
        <v>7.720443781216852</v>
      </c>
    </row>
    <row r="10" ht="15">
      <c r="A10" s="7"/>
    </row>
    <row r="11" spans="1:4" ht="107.25" customHeight="1">
      <c r="A11" s="109" t="s">
        <v>17</v>
      </c>
      <c r="B11" s="109"/>
      <c r="C11" s="109"/>
      <c r="D11" s="109"/>
    </row>
    <row r="14" spans="1:4" ht="38.25" customHeight="1">
      <c r="A14" s="95" t="s">
        <v>7</v>
      </c>
      <c r="B14" s="96"/>
      <c r="C14" s="96"/>
      <c r="D14" s="97"/>
    </row>
    <row r="17" spans="1:7" ht="31.5" customHeight="1">
      <c r="A17" s="103" t="s">
        <v>8</v>
      </c>
      <c r="B17" s="103"/>
      <c r="C17" s="103"/>
      <c r="D17" s="103"/>
      <c r="E17" s="103"/>
      <c r="F17" s="103"/>
      <c r="G17" s="26"/>
    </row>
    <row r="18" spans="1:6" ht="32.25" customHeight="1">
      <c r="A18" s="98" t="s">
        <v>32</v>
      </c>
      <c r="B18" s="98"/>
      <c r="C18" s="98"/>
      <c r="D18" s="98"/>
      <c r="E18" s="98"/>
      <c r="F18" s="98"/>
    </row>
    <row r="19" spans="1:6" ht="15.75" thickBot="1">
      <c r="A19" s="11"/>
      <c r="B19" s="11"/>
      <c r="C19" s="11"/>
      <c r="D19" s="11"/>
      <c r="E19" s="11"/>
      <c r="F19" s="11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8">
        <v>1</v>
      </c>
      <c r="C21" s="28">
        <v>2</v>
      </c>
      <c r="D21" s="28">
        <v>3</v>
      </c>
      <c r="E21" s="2"/>
      <c r="F21" s="2"/>
    </row>
    <row r="22" spans="1:6" ht="39" thickBot="1">
      <c r="A22" s="33" t="s">
        <v>39</v>
      </c>
      <c r="B22" s="34">
        <v>2146388</v>
      </c>
      <c r="C22" s="35">
        <v>25</v>
      </c>
      <c r="D22" s="34">
        <v>395425</v>
      </c>
      <c r="E22" s="36">
        <f>SUM(B22+D22)</f>
        <v>2541813</v>
      </c>
      <c r="F22" s="115">
        <f>+B22+D22</f>
        <v>2541813</v>
      </c>
    </row>
    <row r="23" spans="1:6" ht="39" thickBot="1">
      <c r="A23" s="37" t="s">
        <v>40</v>
      </c>
      <c r="B23" s="38">
        <v>743873</v>
      </c>
      <c r="C23" s="39">
        <v>5</v>
      </c>
      <c r="D23" s="38">
        <v>271589</v>
      </c>
      <c r="E23" s="36">
        <f>SUM(B23+D23)</f>
        <v>1015462</v>
      </c>
      <c r="F23" s="115">
        <f>+B23+D23</f>
        <v>1015462</v>
      </c>
    </row>
    <row r="24" spans="1:6" ht="64.5" thickBot="1">
      <c r="A24" s="37" t="s">
        <v>41</v>
      </c>
      <c r="B24" s="38">
        <v>1233507</v>
      </c>
      <c r="C24" s="39">
        <v>11</v>
      </c>
      <c r="D24" s="38">
        <v>326546</v>
      </c>
      <c r="E24" s="36">
        <f>SUM(B24+D24)</f>
        <v>1560053</v>
      </c>
      <c r="F24" s="115">
        <f>+B24+D24</f>
        <v>1560053</v>
      </c>
    </row>
    <row r="25" spans="1:6" ht="15.75" thickBot="1">
      <c r="A25" s="9"/>
      <c r="B25" s="8"/>
      <c r="C25" s="8"/>
      <c r="D25" s="8"/>
      <c r="E25" s="8"/>
      <c r="F25" s="10">
        <f aca="true" t="shared" si="0" ref="F23:F28">+B25+D25</f>
        <v>0</v>
      </c>
    </row>
    <row r="26" spans="1:6" ht="15.75" thickBot="1">
      <c r="A26" s="9"/>
      <c r="B26" s="8"/>
      <c r="C26" s="8"/>
      <c r="D26" s="8"/>
      <c r="E26" s="8"/>
      <c r="F26" s="10">
        <f t="shared" si="0"/>
        <v>0</v>
      </c>
    </row>
    <row r="27" spans="1:6" ht="15.75" thickBot="1">
      <c r="A27" s="9"/>
      <c r="B27" s="8"/>
      <c r="C27" s="8"/>
      <c r="D27" s="8"/>
      <c r="E27" s="8"/>
      <c r="F27" s="10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0">
        <f t="shared" si="0"/>
        <v>0</v>
      </c>
    </row>
    <row r="29" spans="1:5" ht="92.25" customHeight="1">
      <c r="A29" s="105" t="s">
        <v>20</v>
      </c>
      <c r="B29" s="105"/>
      <c r="C29" s="105"/>
      <c r="D29" s="105"/>
      <c r="E29" s="105"/>
    </row>
    <row r="31" ht="15">
      <c r="A31" s="25"/>
    </row>
    <row r="32" spans="1:5" ht="30" customHeight="1">
      <c r="A32" s="95" t="s">
        <v>9</v>
      </c>
      <c r="B32" s="96"/>
      <c r="C32" s="96"/>
      <c r="D32" s="97"/>
      <c r="E32" s="12"/>
    </row>
    <row r="34" spans="1:7" ht="30.75" customHeight="1">
      <c r="A34" s="104" t="s">
        <v>10</v>
      </c>
      <c r="B34" s="104"/>
      <c r="C34" s="104"/>
      <c r="D34" s="104"/>
      <c r="E34" s="104"/>
      <c r="F34" s="104"/>
      <c r="G34" s="27"/>
    </row>
    <row r="35" spans="1:8" ht="27.75" customHeight="1">
      <c r="A35" s="98" t="s">
        <v>42</v>
      </c>
      <c r="B35" s="98"/>
      <c r="C35" s="98"/>
      <c r="D35" s="98"/>
      <c r="E35" s="98"/>
      <c r="F35" s="98"/>
      <c r="G35" s="14"/>
      <c r="H35" s="14"/>
    </row>
    <row r="36" spans="1:8" ht="12.75" customHeight="1" thickBot="1">
      <c r="A36" s="110"/>
      <c r="B36" s="110"/>
      <c r="C36" s="110"/>
      <c r="D36" s="110"/>
      <c r="E36" s="110"/>
      <c r="F36" s="110"/>
      <c r="G36" s="29"/>
      <c r="H36" s="29"/>
    </row>
    <row r="37" spans="1:8" ht="15">
      <c r="A37" s="99" t="s">
        <v>25</v>
      </c>
      <c r="B37" s="100"/>
      <c r="C37" s="101"/>
      <c r="D37" s="29"/>
      <c r="E37" s="29"/>
      <c r="F37" s="29"/>
      <c r="G37" s="29"/>
      <c r="H37" s="29"/>
    </row>
    <row r="38" spans="1:8" ht="26.25" thickBot="1">
      <c r="A38" s="41" t="s">
        <v>4</v>
      </c>
      <c r="B38" s="16" t="s">
        <v>5</v>
      </c>
      <c r="C38" s="42" t="s">
        <v>11</v>
      </c>
      <c r="D38" s="29"/>
      <c r="E38" s="29"/>
      <c r="F38" s="29"/>
      <c r="G38" s="29"/>
      <c r="H38" s="29"/>
    </row>
    <row r="39" spans="1:6" ht="15.75" thickBot="1">
      <c r="A39" s="40" t="s">
        <v>43</v>
      </c>
      <c r="B39" s="39" t="s">
        <v>44</v>
      </c>
      <c r="C39" s="46">
        <v>55999</v>
      </c>
      <c r="D39" s="29"/>
      <c r="E39" s="29"/>
      <c r="F39" s="29"/>
    </row>
    <row r="40" spans="1:6" ht="15">
      <c r="A40" s="43"/>
      <c r="B40" s="17" t="s">
        <v>97</v>
      </c>
      <c r="C40" s="51">
        <v>24401</v>
      </c>
      <c r="D40" s="29"/>
      <c r="E40" s="29"/>
      <c r="F40" s="29"/>
    </row>
    <row r="41" spans="1:6" ht="15">
      <c r="A41" s="52"/>
      <c r="B41" s="50" t="s">
        <v>45</v>
      </c>
      <c r="C41" s="53">
        <v>15668</v>
      </c>
      <c r="D41" s="29"/>
      <c r="E41" s="29"/>
      <c r="F41" s="29"/>
    </row>
    <row r="42" spans="1:6" ht="15">
      <c r="A42" s="52"/>
      <c r="B42" s="50" t="s">
        <v>46</v>
      </c>
      <c r="C42" s="53">
        <v>42370</v>
      </c>
      <c r="D42" s="29"/>
      <c r="E42" s="29"/>
      <c r="F42" s="29"/>
    </row>
    <row r="43" spans="1:6" ht="15.75" thickBot="1">
      <c r="A43" s="44" t="s">
        <v>2</v>
      </c>
      <c r="B43" s="45" t="s">
        <v>47</v>
      </c>
      <c r="C43" s="54">
        <f>SUM(C39:C42)</f>
        <v>138438</v>
      </c>
      <c r="D43" s="29"/>
      <c r="E43" s="29"/>
      <c r="F43" s="29"/>
    </row>
    <row r="44" spans="1:6" ht="15">
      <c r="A44" s="15"/>
      <c r="B44" s="15"/>
      <c r="C44" s="85"/>
      <c r="D44" s="29"/>
      <c r="E44" s="29"/>
      <c r="F44" s="29"/>
    </row>
    <row r="45" spans="1:6" ht="15.75" thickBot="1">
      <c r="A45" s="13"/>
      <c r="D45" s="29"/>
      <c r="E45" s="29"/>
      <c r="F45" s="29"/>
    </row>
    <row r="46" spans="1:6" ht="15.75" thickTop="1">
      <c r="A46" s="106" t="s">
        <v>26</v>
      </c>
      <c r="B46" s="107"/>
      <c r="C46" s="108"/>
      <c r="D46" s="29"/>
      <c r="E46" s="29"/>
      <c r="F46" s="29"/>
    </row>
    <row r="47" spans="1:3" ht="25.5">
      <c r="A47" s="18" t="s">
        <v>4</v>
      </c>
      <c r="B47" s="16" t="s">
        <v>5</v>
      </c>
      <c r="C47" s="19" t="s">
        <v>11</v>
      </c>
    </row>
    <row r="48" spans="1:3" ht="25.5">
      <c r="A48" s="20" t="s">
        <v>48</v>
      </c>
      <c r="B48" s="17" t="s">
        <v>49</v>
      </c>
      <c r="C48" s="55">
        <v>11321</v>
      </c>
    </row>
    <row r="49" spans="1:8" ht="15">
      <c r="A49" s="20"/>
      <c r="B49" s="17"/>
      <c r="C49" s="47"/>
      <c r="G49" s="102"/>
      <c r="H49" s="102"/>
    </row>
    <row r="50" spans="1:3" ht="15.75" thickBot="1">
      <c r="A50" s="22" t="s">
        <v>2</v>
      </c>
      <c r="B50" s="23"/>
      <c r="C50" s="69">
        <f>SUM(C48:C49)</f>
        <v>11321</v>
      </c>
    </row>
    <row r="51" spans="1:3" ht="15.75" thickTop="1">
      <c r="A51" s="15"/>
      <c r="B51" s="15"/>
      <c r="C51" s="59"/>
    </row>
    <row r="52" ht="15.75" thickBot="1"/>
    <row r="53" spans="1:3" ht="15">
      <c r="A53" s="99" t="s">
        <v>27</v>
      </c>
      <c r="B53" s="100"/>
      <c r="C53" s="101"/>
    </row>
    <row r="54" spans="1:3" ht="26.25" thickBot="1">
      <c r="A54" s="41" t="s">
        <v>4</v>
      </c>
      <c r="B54" s="16" t="s">
        <v>5</v>
      </c>
      <c r="C54" s="42" t="s">
        <v>11</v>
      </c>
    </row>
    <row r="55" spans="1:3" ht="25.5">
      <c r="A55" s="66" t="s">
        <v>48</v>
      </c>
      <c r="B55" s="67" t="s">
        <v>94</v>
      </c>
      <c r="C55" s="68">
        <v>16295</v>
      </c>
    </row>
    <row r="56" spans="1:3" ht="25.5">
      <c r="A56" s="63"/>
      <c r="B56" s="64" t="s">
        <v>51</v>
      </c>
      <c r="C56" s="65">
        <v>20000</v>
      </c>
    </row>
    <row r="57" spans="1:3" ht="25.5">
      <c r="A57" s="62"/>
      <c r="B57" s="17" t="s">
        <v>52</v>
      </c>
      <c r="C57" s="56">
        <v>24817</v>
      </c>
    </row>
    <row r="58" spans="1:3" ht="25.5">
      <c r="A58" s="43"/>
      <c r="B58" s="17" t="s">
        <v>53</v>
      </c>
      <c r="C58" s="56">
        <v>5000</v>
      </c>
    </row>
    <row r="59" spans="1:3" ht="25.5">
      <c r="A59" s="63"/>
      <c r="B59" s="64" t="s">
        <v>54</v>
      </c>
      <c r="C59" s="65">
        <v>9945</v>
      </c>
    </row>
    <row r="60" spans="1:3" ht="25.5">
      <c r="A60" s="63"/>
      <c r="B60" s="64" t="s">
        <v>55</v>
      </c>
      <c r="C60" s="65">
        <v>80000</v>
      </c>
    </row>
    <row r="61" spans="1:3" ht="15">
      <c r="A61" s="43"/>
      <c r="B61" s="17" t="s">
        <v>50</v>
      </c>
      <c r="C61" s="56">
        <v>29293</v>
      </c>
    </row>
    <row r="62" spans="1:3" ht="15">
      <c r="A62" s="43" t="s">
        <v>56</v>
      </c>
      <c r="B62" s="17" t="s">
        <v>62</v>
      </c>
      <c r="C62" s="56">
        <v>52254</v>
      </c>
    </row>
    <row r="63" spans="1:3" ht="25.5">
      <c r="A63" s="52"/>
      <c r="B63" s="50" t="s">
        <v>63</v>
      </c>
      <c r="C63" s="58">
        <v>26525</v>
      </c>
    </row>
    <row r="64" spans="1:3" ht="15">
      <c r="A64" s="43"/>
      <c r="B64" s="17" t="s">
        <v>64</v>
      </c>
      <c r="C64" s="56">
        <v>60618</v>
      </c>
    </row>
    <row r="65" spans="1:3" ht="15">
      <c r="A65" s="43"/>
      <c r="B65" s="50" t="s">
        <v>65</v>
      </c>
      <c r="C65" s="58">
        <v>23236</v>
      </c>
    </row>
    <row r="66" spans="1:3" ht="15">
      <c r="A66" s="43"/>
      <c r="B66" s="17"/>
      <c r="C66" s="56"/>
    </row>
    <row r="67" spans="1:3" ht="15">
      <c r="A67" s="60"/>
      <c r="B67" s="48"/>
      <c r="C67" s="61"/>
    </row>
    <row r="68" spans="1:3" ht="15.75" thickBot="1">
      <c r="A68" s="44" t="s">
        <v>2</v>
      </c>
      <c r="B68" s="45"/>
      <c r="C68" s="57">
        <f>SUM(C55:C67)</f>
        <v>347983</v>
      </c>
    </row>
    <row r="69" spans="1:3" ht="15">
      <c r="A69" s="15"/>
      <c r="B69" s="15"/>
      <c r="C69" s="59"/>
    </row>
    <row r="70" spans="1:3" ht="15.75" thickBot="1">
      <c r="A70" s="15"/>
      <c r="B70" s="15"/>
      <c r="C70" s="49"/>
    </row>
    <row r="71" spans="1:3" ht="15">
      <c r="A71" s="111" t="s">
        <v>28</v>
      </c>
      <c r="B71" s="112"/>
      <c r="C71" s="113"/>
    </row>
    <row r="72" spans="1:3" ht="26.25" customHeight="1">
      <c r="A72" s="41" t="s">
        <v>4</v>
      </c>
      <c r="B72" s="16" t="s">
        <v>5</v>
      </c>
      <c r="C72" s="42" t="s">
        <v>11</v>
      </c>
    </row>
    <row r="73" spans="1:3" ht="25.5">
      <c r="A73" s="52" t="s">
        <v>56</v>
      </c>
      <c r="B73" s="50" t="s">
        <v>96</v>
      </c>
      <c r="C73" s="58">
        <v>136000</v>
      </c>
    </row>
    <row r="74" spans="1:3" ht="25.5">
      <c r="A74" s="52"/>
      <c r="B74" s="50" t="s">
        <v>70</v>
      </c>
      <c r="C74" s="58">
        <v>242575</v>
      </c>
    </row>
    <row r="75" spans="1:3" ht="15">
      <c r="A75" s="52"/>
      <c r="B75" s="50" t="s">
        <v>72</v>
      </c>
      <c r="C75" s="58">
        <v>150</v>
      </c>
    </row>
    <row r="76" spans="1:3" ht="15">
      <c r="A76" s="52" t="s">
        <v>74</v>
      </c>
      <c r="B76" s="50" t="s">
        <v>79</v>
      </c>
      <c r="C76" s="58">
        <v>5500</v>
      </c>
    </row>
    <row r="77" spans="1:3" ht="38.25">
      <c r="A77" s="52" t="s">
        <v>76</v>
      </c>
      <c r="B77" s="50" t="s">
        <v>98</v>
      </c>
      <c r="C77" s="58">
        <v>6000</v>
      </c>
    </row>
    <row r="78" spans="1:3" ht="25.5">
      <c r="A78" s="52" t="s">
        <v>82</v>
      </c>
      <c r="B78" s="50" t="s">
        <v>95</v>
      </c>
      <c r="C78" s="58">
        <v>10000</v>
      </c>
    </row>
    <row r="79" spans="1:3" ht="15">
      <c r="A79" s="52"/>
      <c r="B79" s="50"/>
      <c r="C79" s="58"/>
    </row>
    <row r="80" spans="1:3" ht="15.75" thickBot="1">
      <c r="A80" s="44" t="s">
        <v>2</v>
      </c>
      <c r="B80" s="45"/>
      <c r="C80" s="57">
        <f>SUM(C73:C79)</f>
        <v>400225</v>
      </c>
    </row>
    <row r="81" spans="1:3" ht="15">
      <c r="A81" s="15"/>
      <c r="B81" s="15"/>
      <c r="C81" s="59"/>
    </row>
    <row r="82" ht="15.75" thickBot="1"/>
    <row r="83" spans="1:3" ht="15.75" thickTop="1">
      <c r="A83" s="86" t="s">
        <v>38</v>
      </c>
      <c r="B83" s="87"/>
      <c r="C83" s="88"/>
    </row>
    <row r="84" spans="1:3" ht="24.75" customHeight="1">
      <c r="A84" s="18" t="s">
        <v>4</v>
      </c>
      <c r="B84" s="16" t="s">
        <v>5</v>
      </c>
      <c r="C84" s="19" t="s">
        <v>11</v>
      </c>
    </row>
    <row r="85" spans="1:3" ht="15">
      <c r="A85" s="20" t="s">
        <v>56</v>
      </c>
      <c r="B85" s="17" t="s">
        <v>57</v>
      </c>
      <c r="C85" s="55">
        <v>186156</v>
      </c>
    </row>
    <row r="86" spans="1:3" ht="15">
      <c r="A86" s="20"/>
      <c r="B86" s="17" t="s">
        <v>58</v>
      </c>
      <c r="C86" s="55">
        <v>109900</v>
      </c>
    </row>
    <row r="87" spans="1:3" ht="25.5">
      <c r="A87" s="20"/>
      <c r="B87" s="17" t="s">
        <v>59</v>
      </c>
      <c r="C87" s="55">
        <v>114000</v>
      </c>
    </row>
    <row r="88" spans="1:3" ht="25.5">
      <c r="A88" s="20"/>
      <c r="B88" s="17" t="s">
        <v>60</v>
      </c>
      <c r="C88" s="55">
        <v>80171</v>
      </c>
    </row>
    <row r="89" spans="1:3" ht="15">
      <c r="A89" s="20"/>
      <c r="B89" s="17" t="s">
        <v>61</v>
      </c>
      <c r="C89" s="55">
        <v>138888</v>
      </c>
    </row>
    <row r="90" spans="1:3" ht="15">
      <c r="A90" s="20"/>
      <c r="B90" s="17" t="s">
        <v>69</v>
      </c>
      <c r="C90" s="55">
        <v>76343</v>
      </c>
    </row>
    <row r="91" spans="1:3" ht="25.5">
      <c r="A91" s="20" t="s">
        <v>73</v>
      </c>
      <c r="B91" s="17" t="s">
        <v>99</v>
      </c>
      <c r="C91" s="55">
        <v>22000</v>
      </c>
    </row>
    <row r="92" spans="1:3" ht="25.5">
      <c r="A92" s="20" t="s">
        <v>75</v>
      </c>
      <c r="B92" s="17" t="s">
        <v>100</v>
      </c>
      <c r="C92" s="55">
        <v>45500</v>
      </c>
    </row>
    <row r="93" spans="1:3" ht="15">
      <c r="A93" s="20"/>
      <c r="B93" s="17"/>
      <c r="C93" s="55"/>
    </row>
    <row r="94" spans="1:3" ht="15.75" thickBot="1">
      <c r="A94" s="22" t="s">
        <v>2</v>
      </c>
      <c r="B94" s="23"/>
      <c r="C94" s="69">
        <f>SUM(C85:C93)</f>
        <v>772958</v>
      </c>
    </row>
    <row r="95" spans="1:3" ht="15.75" thickTop="1">
      <c r="A95" s="15"/>
      <c r="B95" s="15"/>
      <c r="C95" s="59"/>
    </row>
    <row r="96" ht="15.75" thickBot="1"/>
    <row r="97" spans="1:3" ht="15.75" customHeight="1">
      <c r="A97" s="99" t="s">
        <v>29</v>
      </c>
      <c r="B97" s="100"/>
      <c r="C97" s="101"/>
    </row>
    <row r="98" spans="1:3" ht="25.5">
      <c r="A98" s="41" t="s">
        <v>4</v>
      </c>
      <c r="B98" s="16" t="s">
        <v>5</v>
      </c>
      <c r="C98" s="42" t="s">
        <v>11</v>
      </c>
    </row>
    <row r="99" spans="1:3" ht="15">
      <c r="A99" s="82" t="s">
        <v>80</v>
      </c>
      <c r="B99" s="70" t="s">
        <v>79</v>
      </c>
      <c r="C99" s="83">
        <v>74000</v>
      </c>
    </row>
    <row r="100" spans="1:3" ht="15">
      <c r="A100" s="82" t="s">
        <v>81</v>
      </c>
      <c r="B100" s="70" t="s">
        <v>79</v>
      </c>
      <c r="C100" s="83">
        <v>5000</v>
      </c>
    </row>
    <row r="101" spans="1:3" ht="15">
      <c r="A101" s="43" t="s">
        <v>77</v>
      </c>
      <c r="B101" s="17" t="s">
        <v>78</v>
      </c>
      <c r="C101" s="56">
        <v>5000</v>
      </c>
    </row>
    <row r="102" spans="1:3" ht="15">
      <c r="A102" s="43" t="s">
        <v>56</v>
      </c>
      <c r="B102" s="17" t="s">
        <v>66</v>
      </c>
      <c r="C102" s="56">
        <v>11618</v>
      </c>
    </row>
    <row r="103" spans="1:3" ht="15">
      <c r="A103" s="43"/>
      <c r="B103" s="17" t="s">
        <v>67</v>
      </c>
      <c r="C103" s="56">
        <v>50215</v>
      </c>
    </row>
    <row r="104" spans="1:3" ht="15">
      <c r="A104" s="84" t="s">
        <v>48</v>
      </c>
      <c r="B104" s="64" t="s">
        <v>101</v>
      </c>
      <c r="C104" s="65">
        <v>41699</v>
      </c>
    </row>
    <row r="105" spans="1:3" ht="15">
      <c r="A105" s="52"/>
      <c r="B105" s="17"/>
      <c r="C105" s="56"/>
    </row>
    <row r="106" spans="1:3" ht="15.75" thickBot="1">
      <c r="A106" s="44" t="s">
        <v>2</v>
      </c>
      <c r="B106" s="45"/>
      <c r="C106" s="57">
        <f>SUM(C99:C105)</f>
        <v>187532</v>
      </c>
    </row>
    <row r="107" spans="1:3" ht="15">
      <c r="A107" s="15"/>
      <c r="B107" s="15"/>
      <c r="C107" s="59"/>
    </row>
    <row r="108" spans="1:8" ht="15.75" customHeight="1" thickBot="1">
      <c r="A108" s="15"/>
      <c r="B108" s="15"/>
      <c r="C108" s="15"/>
      <c r="D108" s="29"/>
      <c r="E108" s="29"/>
      <c r="F108" s="29"/>
      <c r="G108" s="29"/>
      <c r="H108" s="29"/>
    </row>
    <row r="109" spans="1:8" ht="24.75" customHeight="1" thickTop="1">
      <c r="A109" s="86" t="s">
        <v>33</v>
      </c>
      <c r="B109" s="87"/>
      <c r="C109" s="88"/>
      <c r="D109" s="29"/>
      <c r="E109" s="29"/>
      <c r="F109" s="29"/>
      <c r="G109" s="29"/>
      <c r="H109" s="29"/>
    </row>
    <row r="110" spans="1:8" ht="25.5">
      <c r="A110" s="18" t="s">
        <v>4</v>
      </c>
      <c r="B110" s="16" t="s">
        <v>5</v>
      </c>
      <c r="C110" s="19" t="s">
        <v>11</v>
      </c>
      <c r="D110" s="29"/>
      <c r="E110" s="29"/>
      <c r="F110" s="29"/>
      <c r="G110" s="29"/>
      <c r="H110" s="29"/>
    </row>
    <row r="111" spans="1:8" ht="15">
      <c r="A111" s="20"/>
      <c r="B111" s="17"/>
      <c r="C111" s="21"/>
      <c r="D111" s="29"/>
      <c r="E111" s="29"/>
      <c r="F111" s="29"/>
      <c r="G111" s="29"/>
      <c r="H111" s="29"/>
    </row>
    <row r="112" spans="1:8" ht="15">
      <c r="A112" s="20"/>
      <c r="B112" s="17"/>
      <c r="C112" s="21"/>
      <c r="D112" s="29"/>
      <c r="E112" s="29"/>
      <c r="F112" s="29"/>
      <c r="G112" s="29"/>
      <c r="H112" s="29"/>
    </row>
    <row r="113" spans="1:8" ht="15.75" thickBot="1">
      <c r="A113" s="22" t="s">
        <v>2</v>
      </c>
      <c r="B113" s="23"/>
      <c r="C113" s="24"/>
      <c r="D113" s="29"/>
      <c r="E113" s="29"/>
      <c r="F113" s="29"/>
      <c r="G113" s="29"/>
      <c r="H113" s="29"/>
    </row>
    <row r="114" spans="1:8" ht="15.75" thickTop="1">
      <c r="A114" s="15"/>
      <c r="B114" s="15"/>
      <c r="C114" s="15"/>
      <c r="D114" s="29"/>
      <c r="E114" s="29"/>
      <c r="F114" s="29"/>
      <c r="G114" s="29"/>
      <c r="H114" s="29"/>
    </row>
    <row r="115" spans="4:8" ht="15.75" thickBot="1">
      <c r="D115" s="29"/>
      <c r="E115" s="29"/>
      <c r="F115" s="29"/>
      <c r="G115" s="29"/>
      <c r="H115" s="29"/>
    </row>
    <row r="116" spans="1:3" ht="15.75" thickTop="1">
      <c r="A116" s="86" t="s">
        <v>30</v>
      </c>
      <c r="B116" s="87"/>
      <c r="C116" s="88"/>
    </row>
    <row r="117" spans="1:3" ht="25.5">
      <c r="A117" s="18" t="s">
        <v>4</v>
      </c>
      <c r="B117" s="16" t="s">
        <v>5</v>
      </c>
      <c r="C117" s="19" t="s">
        <v>11</v>
      </c>
    </row>
    <row r="118" spans="1:3" ht="15">
      <c r="A118" s="20"/>
      <c r="B118" s="17"/>
      <c r="C118" s="21"/>
    </row>
    <row r="119" spans="1:3" ht="15">
      <c r="A119" s="20"/>
      <c r="B119" s="17"/>
      <c r="C119" s="21"/>
    </row>
    <row r="120" spans="1:3" ht="15.75" thickBot="1">
      <c r="A120" s="22" t="s">
        <v>2</v>
      </c>
      <c r="B120" s="23"/>
      <c r="C120" s="24"/>
    </row>
    <row r="121" spans="1:3" ht="15.75" thickTop="1">
      <c r="A121" s="15"/>
      <c r="B121" s="15"/>
      <c r="C121" s="15"/>
    </row>
    <row r="122" spans="1:8" ht="15.75" thickBot="1">
      <c r="A122" s="114"/>
      <c r="B122" s="114"/>
      <c r="C122" s="114"/>
      <c r="D122" s="114"/>
      <c r="E122" s="114"/>
      <c r="F122" s="114"/>
      <c r="G122" s="14"/>
      <c r="H122" s="14"/>
    </row>
    <row r="123" spans="1:8" ht="15.75" customHeight="1" thickTop="1">
      <c r="A123" s="86" t="s">
        <v>31</v>
      </c>
      <c r="B123" s="87"/>
      <c r="C123" s="88"/>
      <c r="D123" s="29"/>
      <c r="E123" s="29"/>
      <c r="F123" s="29"/>
      <c r="G123" s="29"/>
      <c r="H123" s="29"/>
    </row>
    <row r="124" spans="1:8" ht="26.25" thickBot="1">
      <c r="A124" s="75" t="s">
        <v>4</v>
      </c>
      <c r="B124" s="16" t="s">
        <v>5</v>
      </c>
      <c r="C124" s="19" t="s">
        <v>11</v>
      </c>
      <c r="D124" s="29"/>
      <c r="E124" s="29"/>
      <c r="F124" s="29"/>
      <c r="G124" s="29"/>
      <c r="H124" s="29"/>
    </row>
    <row r="125" spans="1:8" ht="26.25">
      <c r="A125" s="76" t="s">
        <v>91</v>
      </c>
      <c r="B125" s="77" t="s">
        <v>92</v>
      </c>
      <c r="C125" s="80">
        <v>99998</v>
      </c>
      <c r="D125" s="29"/>
      <c r="E125" s="29"/>
      <c r="F125" s="29"/>
      <c r="G125" s="29"/>
      <c r="H125" s="29"/>
    </row>
    <row r="126" spans="1:8" ht="25.5">
      <c r="A126" s="20"/>
      <c r="B126" s="17" t="s">
        <v>93</v>
      </c>
      <c r="C126" s="55">
        <v>4417.5</v>
      </c>
      <c r="D126" s="29"/>
      <c r="E126" s="29"/>
      <c r="F126" s="29"/>
      <c r="G126" s="29"/>
      <c r="H126" s="29"/>
    </row>
    <row r="127" spans="1:8" ht="15">
      <c r="A127" s="79"/>
      <c r="B127" s="78"/>
      <c r="C127" s="81"/>
      <c r="D127" s="29"/>
      <c r="E127" s="29"/>
      <c r="F127" s="29"/>
      <c r="G127" s="29"/>
      <c r="H127" s="29"/>
    </row>
    <row r="128" spans="1:8" ht="15">
      <c r="A128" s="63"/>
      <c r="B128" s="64"/>
      <c r="C128" s="65"/>
      <c r="D128" s="29"/>
      <c r="E128" s="29"/>
      <c r="F128" s="29"/>
      <c r="G128" s="29"/>
      <c r="H128" s="29"/>
    </row>
    <row r="129" spans="1:8" ht="15.75" thickBot="1">
      <c r="A129" s="44" t="s">
        <v>2</v>
      </c>
      <c r="B129" s="45"/>
      <c r="C129" s="57">
        <f>SUM(C125:C128)</f>
        <v>104415.5</v>
      </c>
      <c r="D129" s="29"/>
      <c r="E129" s="29"/>
      <c r="F129" s="29"/>
      <c r="G129" s="29"/>
      <c r="H129" s="29"/>
    </row>
    <row r="130" spans="1:8" ht="6.75" customHeight="1">
      <c r="A130" s="15"/>
      <c r="B130" s="15"/>
      <c r="C130" s="15"/>
      <c r="D130" s="29"/>
      <c r="E130" s="29"/>
      <c r="F130" s="29"/>
      <c r="G130" s="29"/>
      <c r="H130" s="29"/>
    </row>
    <row r="131" spans="1:8" ht="15" customHeight="1">
      <c r="A131" s="102" t="s">
        <v>34</v>
      </c>
      <c r="B131" s="102"/>
      <c r="C131" s="102"/>
      <c r="D131" s="102"/>
      <c r="E131" s="102"/>
      <c r="F131" s="102"/>
      <c r="G131" s="29"/>
      <c r="H131" s="29"/>
    </row>
    <row r="132" spans="1:8" ht="15">
      <c r="A132" s="102"/>
      <c r="B132" s="102"/>
      <c r="C132" s="102"/>
      <c r="D132" s="102"/>
      <c r="E132" s="102"/>
      <c r="F132" s="102"/>
      <c r="G132" s="29"/>
      <c r="H132" s="29"/>
    </row>
    <row r="133" spans="1:8" ht="15">
      <c r="A133" s="102"/>
      <c r="B133" s="102"/>
      <c r="C133" s="102"/>
      <c r="D133" s="102"/>
      <c r="E133" s="102"/>
      <c r="F133" s="102"/>
      <c r="G133" s="29"/>
      <c r="H133" s="29"/>
    </row>
    <row r="134" spans="1:8" ht="15">
      <c r="A134" s="102"/>
      <c r="B134" s="102"/>
      <c r="C134" s="102"/>
      <c r="D134" s="102"/>
      <c r="E134" s="102"/>
      <c r="F134" s="102"/>
      <c r="G134" s="29"/>
      <c r="H134" s="29"/>
    </row>
    <row r="135" spans="1:8" ht="46.5" customHeight="1">
      <c r="A135" s="102"/>
      <c r="B135" s="102"/>
      <c r="C135" s="102"/>
      <c r="D135" s="102"/>
      <c r="E135" s="102"/>
      <c r="F135" s="102"/>
      <c r="G135" s="29"/>
      <c r="H135" s="29"/>
    </row>
    <row r="136" spans="1:3" ht="15.75" thickBot="1">
      <c r="A136" s="15"/>
      <c r="B136" s="15"/>
      <c r="C136" s="15"/>
    </row>
    <row r="137" spans="1:8" ht="15.75" customHeight="1" thickTop="1">
      <c r="A137" s="86" t="s">
        <v>22</v>
      </c>
      <c r="B137" s="87"/>
      <c r="C137" s="88"/>
      <c r="D137" s="29"/>
      <c r="E137" s="29"/>
      <c r="F137" s="29"/>
      <c r="G137" s="29"/>
      <c r="H137" s="29"/>
    </row>
    <row r="138" spans="1:8" ht="25.5">
      <c r="A138" s="18" t="s">
        <v>4</v>
      </c>
      <c r="B138" s="16" t="s">
        <v>5</v>
      </c>
      <c r="C138" s="19" t="s">
        <v>11</v>
      </c>
      <c r="D138" s="29"/>
      <c r="E138" s="29"/>
      <c r="F138" s="29"/>
      <c r="G138" s="29"/>
      <c r="H138" s="29"/>
    </row>
    <row r="139" spans="1:8" ht="25.5">
      <c r="A139" s="20" t="s">
        <v>56</v>
      </c>
      <c r="B139" s="17" t="s">
        <v>102</v>
      </c>
      <c r="C139" s="55">
        <v>11995</v>
      </c>
      <c r="D139" s="29"/>
      <c r="E139" s="29"/>
      <c r="F139" s="29"/>
      <c r="G139" s="29"/>
      <c r="H139" s="29"/>
    </row>
    <row r="140" spans="1:8" ht="25.5">
      <c r="A140" s="20"/>
      <c r="B140" s="17" t="s">
        <v>83</v>
      </c>
      <c r="C140" s="55">
        <v>496556</v>
      </c>
      <c r="D140" s="29"/>
      <c r="E140" s="29"/>
      <c r="F140" s="29"/>
      <c r="G140" s="29"/>
      <c r="H140" s="29"/>
    </row>
    <row r="141" spans="1:8" ht="15">
      <c r="A141" s="20"/>
      <c r="B141" s="17" t="s">
        <v>84</v>
      </c>
      <c r="C141" s="55">
        <v>6930</v>
      </c>
      <c r="D141" s="29"/>
      <c r="E141" s="29"/>
      <c r="F141" s="29"/>
      <c r="G141" s="29"/>
      <c r="H141" s="29"/>
    </row>
    <row r="142" spans="1:8" ht="25.5">
      <c r="A142" s="20"/>
      <c r="B142" s="17" t="s">
        <v>103</v>
      </c>
      <c r="C142" s="55">
        <v>394772</v>
      </c>
      <c r="D142" s="29"/>
      <c r="E142" s="29"/>
      <c r="F142" s="29"/>
      <c r="G142" s="29"/>
      <c r="H142" s="29"/>
    </row>
    <row r="143" spans="1:8" ht="25.5">
      <c r="A143" s="20" t="s">
        <v>43</v>
      </c>
      <c r="B143" s="17" t="s">
        <v>85</v>
      </c>
      <c r="C143" s="55">
        <v>6610</v>
      </c>
      <c r="D143" s="29"/>
      <c r="E143" s="29"/>
      <c r="F143" s="29"/>
      <c r="G143" s="29"/>
      <c r="H143" s="29"/>
    </row>
    <row r="144" spans="1:8" ht="15">
      <c r="A144" s="20"/>
      <c r="B144" s="17" t="s">
        <v>86</v>
      </c>
      <c r="C144" s="55">
        <v>155978</v>
      </c>
      <c r="D144" s="29"/>
      <c r="E144" s="29"/>
      <c r="F144" s="29"/>
      <c r="G144" s="29"/>
      <c r="H144" s="29"/>
    </row>
    <row r="145" spans="1:8" ht="15">
      <c r="A145" s="20"/>
      <c r="B145" s="17" t="s">
        <v>87</v>
      </c>
      <c r="C145" s="55">
        <v>1178</v>
      </c>
      <c r="D145" s="29"/>
      <c r="E145" s="29"/>
      <c r="F145" s="29"/>
      <c r="G145" s="29"/>
      <c r="H145" s="29"/>
    </row>
    <row r="146" spans="1:8" ht="25.5">
      <c r="A146" s="20" t="s">
        <v>48</v>
      </c>
      <c r="B146" s="17" t="s">
        <v>85</v>
      </c>
      <c r="C146" s="55">
        <v>20202</v>
      </c>
      <c r="D146" s="29"/>
      <c r="E146" s="29"/>
      <c r="F146" s="29"/>
      <c r="G146" s="29"/>
      <c r="H146" s="29"/>
    </row>
    <row r="147" spans="1:8" ht="15">
      <c r="A147" s="20"/>
      <c r="B147" s="17" t="s">
        <v>86</v>
      </c>
      <c r="C147" s="55">
        <v>5000</v>
      </c>
      <c r="D147" s="29"/>
      <c r="E147" s="29"/>
      <c r="F147" s="29"/>
      <c r="G147" s="29"/>
      <c r="H147" s="29"/>
    </row>
    <row r="148" spans="1:8" ht="15">
      <c r="A148" s="20"/>
      <c r="B148" s="17" t="s">
        <v>88</v>
      </c>
      <c r="C148" s="55">
        <v>16375</v>
      </c>
      <c r="D148" s="29"/>
      <c r="E148" s="29"/>
      <c r="F148" s="29"/>
      <c r="G148" s="29"/>
      <c r="H148" s="29"/>
    </row>
    <row r="149" spans="1:8" ht="25.5">
      <c r="A149" s="20"/>
      <c r="B149" s="17" t="s">
        <v>89</v>
      </c>
      <c r="C149" s="55">
        <v>20000</v>
      </c>
      <c r="D149" s="29"/>
      <c r="E149" s="29"/>
      <c r="F149" s="29"/>
      <c r="G149" s="29"/>
      <c r="H149" s="29"/>
    </row>
    <row r="150" spans="1:8" ht="25.5">
      <c r="A150" s="20"/>
      <c r="B150" s="17" t="s">
        <v>90</v>
      </c>
      <c r="C150" s="55">
        <v>5000</v>
      </c>
      <c r="D150" s="29"/>
      <c r="E150" s="29"/>
      <c r="F150" s="29"/>
      <c r="G150" s="29"/>
      <c r="H150" s="29"/>
    </row>
    <row r="151" spans="1:8" ht="15">
      <c r="A151" s="20"/>
      <c r="B151" s="17"/>
      <c r="C151" s="55"/>
      <c r="D151" s="29"/>
      <c r="E151" s="29"/>
      <c r="F151" s="29"/>
      <c r="G151" s="29"/>
      <c r="H151" s="29"/>
    </row>
    <row r="152" spans="1:8" ht="15">
      <c r="A152" s="20"/>
      <c r="B152" s="17"/>
      <c r="C152" s="55"/>
      <c r="D152" s="29"/>
      <c r="E152" s="29"/>
      <c r="F152" s="29"/>
      <c r="G152" s="29"/>
      <c r="H152" s="29"/>
    </row>
    <row r="153" spans="1:8" ht="15.75" thickBot="1">
      <c r="A153" s="22" t="s">
        <v>2</v>
      </c>
      <c r="B153" s="23"/>
      <c r="C153" s="69">
        <f>SUM(C139:C152)</f>
        <v>1140596</v>
      </c>
      <c r="D153" s="29"/>
      <c r="E153" s="29"/>
      <c r="F153" s="29"/>
      <c r="G153" s="29"/>
      <c r="H153" s="29"/>
    </row>
    <row r="154" spans="1:8" ht="15.75" thickTop="1">
      <c r="A154" s="15"/>
      <c r="B154" s="15"/>
      <c r="C154" s="59"/>
      <c r="D154" s="29"/>
      <c r="E154" s="29"/>
      <c r="F154" s="29"/>
      <c r="G154" s="29"/>
      <c r="H154" s="29"/>
    </row>
    <row r="155" spans="1:8" ht="4.5" customHeight="1">
      <c r="A155" s="15"/>
      <c r="B155" s="15"/>
      <c r="C155" s="15"/>
      <c r="D155" s="29"/>
      <c r="E155" s="29"/>
      <c r="F155" s="29"/>
      <c r="G155" s="29"/>
      <c r="H155" s="29"/>
    </row>
    <row r="156" spans="1:8" ht="66.75" customHeight="1">
      <c r="A156" s="102" t="s">
        <v>35</v>
      </c>
      <c r="B156" s="102"/>
      <c r="C156" s="102"/>
      <c r="D156" s="102"/>
      <c r="E156" s="29"/>
      <c r="F156" s="29"/>
      <c r="G156" s="29"/>
      <c r="H156" s="29"/>
    </row>
    <row r="157" spans="4:8" ht="15.75" thickBot="1">
      <c r="D157" s="29"/>
      <c r="E157" s="29"/>
      <c r="F157" s="29"/>
      <c r="G157" s="29"/>
      <c r="H157" s="29"/>
    </row>
    <row r="158" spans="1:8" ht="15.75" thickTop="1">
      <c r="A158" s="86" t="s">
        <v>23</v>
      </c>
      <c r="B158" s="87"/>
      <c r="C158" s="88"/>
      <c r="D158" s="29"/>
      <c r="E158" s="29"/>
      <c r="F158" s="29"/>
      <c r="G158" s="29"/>
      <c r="H158" s="29"/>
    </row>
    <row r="159" spans="1:8" ht="31.5" customHeight="1">
      <c r="A159" s="18" t="s">
        <v>4</v>
      </c>
      <c r="B159" s="16" t="s">
        <v>5</v>
      </c>
      <c r="C159" s="19" t="s">
        <v>11</v>
      </c>
      <c r="D159" s="29"/>
      <c r="E159" s="29"/>
      <c r="F159" s="29"/>
      <c r="G159" s="29"/>
      <c r="H159" s="29"/>
    </row>
    <row r="160" spans="1:8" ht="15">
      <c r="A160" s="20"/>
      <c r="B160" s="17"/>
      <c r="C160" s="21"/>
      <c r="D160" s="29"/>
      <c r="E160" s="29"/>
      <c r="F160" s="29"/>
      <c r="G160" s="29"/>
      <c r="H160" s="29"/>
    </row>
    <row r="161" spans="1:8" ht="15">
      <c r="A161" s="20"/>
      <c r="B161" s="17"/>
      <c r="C161" s="21"/>
      <c r="D161" s="29"/>
      <c r="E161" s="29"/>
      <c r="F161" s="29"/>
      <c r="G161" s="29"/>
      <c r="H161" s="29"/>
    </row>
    <row r="162" spans="1:8" ht="15.75" thickBot="1">
      <c r="A162" s="22" t="s">
        <v>2</v>
      </c>
      <c r="B162" s="23"/>
      <c r="C162" s="24"/>
      <c r="D162" s="29"/>
      <c r="E162" s="29"/>
      <c r="F162" s="29"/>
      <c r="G162" s="29"/>
      <c r="H162" s="29"/>
    </row>
    <row r="163" spans="1:8" ht="15.75" thickTop="1">
      <c r="A163" s="15"/>
      <c r="B163" s="15"/>
      <c r="C163" s="15"/>
      <c r="D163" s="29"/>
      <c r="E163" s="29"/>
      <c r="F163" s="29"/>
      <c r="G163" s="29"/>
      <c r="H163" s="29"/>
    </row>
    <row r="164" spans="1:8" ht="15.75" thickBot="1">
      <c r="A164" s="15"/>
      <c r="B164" s="15"/>
      <c r="C164" s="15"/>
      <c r="D164" s="29"/>
      <c r="E164" s="29"/>
      <c r="F164" s="29"/>
      <c r="G164" s="29"/>
      <c r="H164" s="29"/>
    </row>
    <row r="165" spans="1:8" ht="15.75" thickTop="1">
      <c r="A165" s="86" t="s">
        <v>24</v>
      </c>
      <c r="B165" s="87"/>
      <c r="C165" s="88"/>
      <c r="D165" s="29"/>
      <c r="E165" s="29"/>
      <c r="F165" s="29"/>
      <c r="G165" s="29"/>
      <c r="H165" s="29"/>
    </row>
    <row r="166" spans="1:8" ht="25.5">
      <c r="A166" s="18" t="s">
        <v>4</v>
      </c>
      <c r="B166" s="16" t="s">
        <v>5</v>
      </c>
      <c r="C166" s="19" t="s">
        <v>11</v>
      </c>
      <c r="D166" s="29"/>
      <c r="E166" s="29"/>
      <c r="F166" s="29"/>
      <c r="G166" s="29"/>
      <c r="H166" s="29"/>
    </row>
    <row r="167" spans="1:8" ht="15">
      <c r="A167" s="20" t="s">
        <v>56</v>
      </c>
      <c r="B167" s="17" t="s">
        <v>71</v>
      </c>
      <c r="C167" s="55">
        <v>209383</v>
      </c>
      <c r="D167" s="29"/>
      <c r="E167" s="29"/>
      <c r="F167" s="29"/>
      <c r="G167" s="29"/>
      <c r="H167" s="29"/>
    </row>
    <row r="168" spans="1:8" ht="15">
      <c r="A168" s="20"/>
      <c r="B168" s="17" t="s">
        <v>68</v>
      </c>
      <c r="C168" s="55">
        <v>34673</v>
      </c>
      <c r="D168" s="29"/>
      <c r="E168" s="29"/>
      <c r="F168" s="29"/>
      <c r="G168" s="29"/>
      <c r="H168" s="29"/>
    </row>
    <row r="169" spans="1:8" ht="15">
      <c r="A169" s="20"/>
      <c r="B169" s="17"/>
      <c r="C169" s="55"/>
      <c r="D169" s="29"/>
      <c r="E169" s="29"/>
      <c r="F169" s="29"/>
      <c r="G169" s="29"/>
      <c r="H169" s="29"/>
    </row>
    <row r="170" spans="1:8" ht="15">
      <c r="A170" s="20"/>
      <c r="B170" s="17"/>
      <c r="C170" s="55"/>
      <c r="D170" s="29"/>
      <c r="E170" s="29"/>
      <c r="F170" s="29"/>
      <c r="G170" s="29"/>
      <c r="H170" s="29"/>
    </row>
    <row r="171" spans="1:8" ht="15.75" thickBot="1">
      <c r="A171" s="22" t="s">
        <v>2</v>
      </c>
      <c r="B171" s="23"/>
      <c r="C171" s="69">
        <f>SUM(C167:C170)</f>
        <v>244056</v>
      </c>
      <c r="D171" s="29"/>
      <c r="E171" s="29"/>
      <c r="F171" s="29"/>
      <c r="G171" s="29"/>
      <c r="H171" s="29"/>
    </row>
    <row r="172" spans="1:8" ht="15.75" thickTop="1">
      <c r="A172" s="15"/>
      <c r="B172" s="15"/>
      <c r="C172" s="15"/>
      <c r="D172" s="29"/>
      <c r="E172" s="29"/>
      <c r="F172" s="29"/>
      <c r="G172" s="29"/>
      <c r="H172" s="29"/>
    </row>
    <row r="173" spans="1:8" ht="15">
      <c r="A173" s="15"/>
      <c r="B173" s="15"/>
      <c r="C173" s="15"/>
      <c r="D173" s="29"/>
      <c r="E173" s="29"/>
      <c r="F173" s="29"/>
      <c r="G173" s="29"/>
      <c r="H173" s="29"/>
    </row>
    <row r="174" spans="4:8" ht="15">
      <c r="D174" s="29"/>
      <c r="E174" s="29"/>
      <c r="F174" s="29"/>
      <c r="G174" s="29"/>
      <c r="H174" s="29"/>
    </row>
    <row r="175" spans="1:8" ht="12.75" customHeight="1">
      <c r="A175" s="89" t="s">
        <v>12</v>
      </c>
      <c r="B175" s="90"/>
      <c r="C175" s="91"/>
      <c r="D175" s="29"/>
      <c r="E175" s="29"/>
      <c r="F175" s="29"/>
      <c r="G175" s="29"/>
      <c r="H175" s="29"/>
    </row>
    <row r="176" spans="1:8" ht="15">
      <c r="A176" s="92"/>
      <c r="B176" s="93"/>
      <c r="C176" s="94"/>
      <c r="D176" s="29"/>
      <c r="E176" s="29"/>
      <c r="F176" s="29"/>
      <c r="G176" s="29"/>
      <c r="H176" s="29"/>
    </row>
  </sheetData>
  <sheetProtection/>
  <mergeCells count="27">
    <mergeCell ref="A131:F135"/>
    <mergeCell ref="A35:F35"/>
    <mergeCell ref="A53:C53"/>
    <mergeCell ref="A71:C71"/>
    <mergeCell ref="A83:C83"/>
    <mergeCell ref="A122:F122"/>
    <mergeCell ref="A123:C123"/>
    <mergeCell ref="A1:F1"/>
    <mergeCell ref="A17:F17"/>
    <mergeCell ref="A34:F34"/>
    <mergeCell ref="A29:E29"/>
    <mergeCell ref="G49:H49"/>
    <mergeCell ref="A37:C37"/>
    <mergeCell ref="A46:C46"/>
    <mergeCell ref="A11:D11"/>
    <mergeCell ref="A14:D14"/>
    <mergeCell ref="A36:F36"/>
    <mergeCell ref="A165:C165"/>
    <mergeCell ref="A175:C176"/>
    <mergeCell ref="A32:D32"/>
    <mergeCell ref="A18:F18"/>
    <mergeCell ref="A158:C158"/>
    <mergeCell ref="A97:C97"/>
    <mergeCell ref="A137:C137"/>
    <mergeCell ref="A109:C109"/>
    <mergeCell ref="A116:C116"/>
    <mergeCell ref="A156:D15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2014-06-02T07:20:35Z</cp:lastPrinted>
  <dcterms:created xsi:type="dcterms:W3CDTF">2012-03-30T12:13:34Z</dcterms:created>
  <dcterms:modified xsi:type="dcterms:W3CDTF">2014-07-30T11:27:11Z</dcterms:modified>
  <cp:category/>
  <cp:version/>
  <cp:contentType/>
  <cp:contentStatus/>
</cp:coreProperties>
</file>