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0035" activeTab="4"/>
  </bookViews>
  <sheets>
    <sheet name="Tablica 1." sheetId="1" r:id="rId1"/>
    <sheet name="Tablica 2." sheetId="2" r:id="rId2"/>
    <sheet name="Tablica 3." sheetId="3" r:id="rId3"/>
    <sheet name="Tablica 4." sheetId="4" r:id="rId4"/>
    <sheet name="Tablica 5." sheetId="5" r:id="rId5"/>
    <sheet name="Tablica 6." sheetId="6" r:id="rId6"/>
  </sheets>
  <definedNames>
    <definedName name="_xlnm.Print_Area" localSheetId="0">'Tablica 1.'!$A$1:$E$16</definedName>
    <definedName name="_xlnm.Print_Area" localSheetId="1">'Tablica 2.'!$A$1:$E$18</definedName>
    <definedName name="_xlnm.Print_Area" localSheetId="2">'Tablica 3.'!$A$1:$C$18</definedName>
    <definedName name="_xlnm.Print_Area" localSheetId="3">'Tablica 4.'!$A$1:$C$40</definedName>
    <definedName name="_xlnm.Print_Area" localSheetId="4">'Tablica 5.'!$A$1:$C$26</definedName>
    <definedName name="_xlnm.Print_Area" localSheetId="5">'Tablica 6.'!$A$1:$C$87</definedName>
  </definedNames>
  <calcPr fullCalcOnLoad="1"/>
</workbook>
</file>

<file path=xl/sharedStrings.xml><?xml version="1.0" encoding="utf-8"?>
<sst xmlns="http://schemas.openxmlformats.org/spreadsheetml/2006/main" count="241" uniqueCount="208">
  <si>
    <t>UKUPNI PRORAČUN
(kn)¹</t>
  </si>
  <si>
    <t>PRORAČUN ZA KULTURU
(kn)²</t>
  </si>
  <si>
    <t>UDIO (%) PRORAČUNA ZA KULTURU U UKUPNOM
(2/1)</t>
  </si>
  <si>
    <t>OSTVARENO/
PLANIRANO</t>
  </si>
  <si>
    <r>
      <rPr>
        <i/>
        <sz val="10"/>
        <color indexed="8"/>
        <rFont val="Arial"/>
        <family val="2"/>
      </rPr>
      <t>Napomena uz Tablicu 1.:</t>
    </r>
    <r>
      <rPr>
        <sz val="10"/>
        <color indexed="8"/>
        <rFont val="Arial"/>
        <family val="2"/>
      </rPr>
      <t xml:space="preserve">
U tablicu unositi podatke koji se odnose na ukupne proračunske iznose izvještajne jedinice lokalne samouprave. Proračun za kulturu treba obuhvatiti ukupan iznos rashoda za zaposlene i materijalnih i financijskih rashoda ustanova kulture koje su na proračunu izvještajne jedinice (Tablica 2.), sredstva za programe javnih potreba koja se izdvajaju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(Tablica 3.) te sredstva za zaštitu i očuvanje kulturnih dobara (Tablica 4.) i sredstva za investicije u kulturi i kulturnu suradnju obuhvaćena ne samo programom javnih potreba već sadržana i u svim ostalim proračunskim stavkama izvještajne jedinice (Tablica 5. i 6.)</t>
    </r>
  </si>
  <si>
    <r>
      <t xml:space="preserve">¹ </t>
    </r>
    <r>
      <rPr>
        <b/>
        <sz val="10"/>
        <color indexed="8"/>
        <rFont val="Arial"/>
        <family val="2"/>
      </rPr>
      <t>Ukupni proračun:</t>
    </r>
    <r>
      <rPr>
        <sz val="10"/>
        <color indexed="8"/>
        <rFont val="Arial"/>
        <family val="2"/>
      </rPr>
      <t xml:space="preserve"> Prema ekonomskoj klasifikaciji Obrasca PR_RAS Ministarstva financija ukupni rashodi i izdaci izvještajne jedinice.
² </t>
    </r>
    <r>
      <rPr>
        <b/>
        <sz val="10"/>
        <color indexed="8"/>
        <rFont val="Arial"/>
        <family val="2"/>
      </rPr>
      <t>Proračun za kulturu:</t>
    </r>
    <r>
      <rPr>
        <sz val="10"/>
        <color indexed="8"/>
        <rFont val="Arial"/>
        <family val="2"/>
      </rPr>
      <t xml:space="preserve"> Prema funkcijskoj klasifikaciji Obrasca RAS-funkcijski Ministarstva financija rashodi za službe kulture (konto 082) i službe emitiranja i izdavanja (konto 083) te rashodi za istraživanje i razvoj (konto 085) i oni koji nisu drugdje svrstani (konto 086) a odnose se na kulturu.
</t>
    </r>
  </si>
  <si>
    <t>RASHODI ZA ZAPOSLENE (kn)¹</t>
  </si>
  <si>
    <t>BROJ ZAPOSLENIH</t>
  </si>
  <si>
    <t>MATERIJALNI I FINANCIJSKI RASHODI (kn)²</t>
  </si>
  <si>
    <t>UKUPNO (kn)</t>
  </si>
  <si>
    <t>…</t>
  </si>
  <si>
    <r>
      <rPr>
        <i/>
        <sz val="10"/>
        <color indexed="8"/>
        <rFont val="Arial"/>
        <family val="2"/>
      </rPr>
      <t>Napomena uz Tablicu 2.:</t>
    </r>
    <r>
      <rPr>
        <sz val="10"/>
        <color indexed="8"/>
        <rFont val="Arial"/>
        <family val="2"/>
      </rPr>
      <t xml:space="preserve">
U tablicu upisati sredstva za financiranje i sufinanciranje rashoda za zaposlene te materijalnih i financijskih rashoda ustanova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 U slučaju sufinanciranja, u rubrici </t>
    </r>
    <r>
      <rPr>
        <i/>
        <sz val="10"/>
        <color indexed="8"/>
        <rFont val="Arial"/>
        <family val="2"/>
      </rPr>
      <t>Broj zaposlenih</t>
    </r>
    <r>
      <rPr>
        <sz val="10"/>
        <color indexed="8"/>
        <rFont val="Arial"/>
        <family val="2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  <r>
      <rPr>
        <b/>
        <sz val="10"/>
        <color indexed="8"/>
        <rFont val="Arial"/>
        <family val="2"/>
      </rPr>
      <t xml:space="preserve">U ovu tablicu ne unositi sredstva namijenjena </t>
    </r>
    <r>
      <rPr>
        <b/>
        <i/>
        <sz val="10"/>
        <color indexed="8"/>
        <rFont val="Arial"/>
        <family val="2"/>
      </rPr>
      <t>programima</t>
    </r>
    <r>
      <rPr>
        <b/>
        <sz val="10"/>
        <color indexed="8"/>
        <rFont val="Arial"/>
        <family val="2"/>
      </rPr>
      <t xml:space="preserve"> u kulturi.</t>
    </r>
    <r>
      <rPr>
        <sz val="10"/>
        <color indexed="8"/>
        <rFont val="Arial"/>
        <family val="2"/>
      </rPr>
      <t xml:space="preserve"> </t>
    </r>
  </si>
  <si>
    <t>NAZIV
USTANOVE</t>
  </si>
  <si>
    <r>
      <t xml:space="preserve">¹ </t>
    </r>
    <r>
      <rPr>
        <b/>
        <sz val="10"/>
        <color indexed="8"/>
        <rFont val="Arial"/>
        <family val="2"/>
      </rPr>
      <t>Rashodi za zaposlene</t>
    </r>
    <r>
      <rPr>
        <sz val="10"/>
        <color indexed="8"/>
        <rFont val="Arial"/>
        <family val="2"/>
      </rPr>
      <t xml:space="preserve"> prema kontima 3111- 3133: plaće za redovan rad i ostale rashode za zaposlene te doprinose za zdravstveno osiguranje i zapošljavanje.
² </t>
    </r>
    <r>
      <rPr>
        <b/>
        <sz val="10"/>
        <color indexed="8"/>
        <rFont val="Arial"/>
        <family val="2"/>
      </rPr>
      <t>Materijalni i financijski rashodi</t>
    </r>
    <r>
      <rPr>
        <sz val="10"/>
        <color indexed="8"/>
        <rFont val="Arial"/>
        <family val="2"/>
      </rPr>
      <t xml:space="preserve"> prema kontima 3211- 3299 (materijalni rashodi) te 3431 (bankarske i usluge platnog prometa.
</t>
    </r>
  </si>
  <si>
    <t>KORISNIK SREDSTAVA PROGRAMA</t>
  </si>
  <si>
    <t>NAZIV PROGRAMA</t>
  </si>
  <si>
    <t>ODOBRENA SREDSTVA
(kn)</t>
  </si>
  <si>
    <r>
      <rPr>
        <i/>
        <sz val="10"/>
        <color indexed="8"/>
        <rFont val="Arial"/>
        <family val="2"/>
      </rPr>
      <t>Napomena uz Tablicu 3.:</t>
    </r>
    <r>
      <rPr>
        <sz val="10"/>
        <color indexed="8"/>
        <rFont val="Arial"/>
        <family val="2"/>
      </rPr>
      <t xml:space="preserve">
U tablicu upisati sredstva za financiranje i sufinanciranje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: ustanova i udruga u kulturi, pojedinaca, trgovačkih društava, obrta ili drugih subjekata. Programi u kulturi obuhvaćaju: 
</t>
    </r>
    <r>
      <rPr>
        <b/>
        <sz val="10"/>
        <color indexed="8"/>
        <rFont val="Arial"/>
        <family val="2"/>
      </rPr>
      <t> knjižničnu djelatnost;
 književno-nakladničku djelatnost;
 muzejsko-galerijsku djelatnost;
 likovnu, vizualnu i filmsku djelatnost;
 kazališnu, glazbenu i glazbeno-scensku djelatnost;
 djelatnost kulturno-umjetničkog amaterizma;
 kulturnu djelatnost pučkih otvorenih učilišta, centara i domova za kulturu;
 djelatnost izvaninstitucijske kulture (nezavisna, alternativna i kultura mladih);
 medijsku djelatnost.</t>
    </r>
    <r>
      <rPr>
        <sz val="10"/>
        <color indexed="8"/>
        <rFont val="Arial"/>
        <family val="2"/>
      </rPr>
      <t xml:space="preserve">
Ukoliko su programi </t>
    </r>
    <r>
      <rPr>
        <b/>
        <sz val="10"/>
        <color indexed="8"/>
        <rFont val="Arial"/>
        <family val="2"/>
      </rPr>
      <t>zaštite i očuvanja kulturnih dobara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investicija u kulturi</t>
    </r>
    <r>
      <rPr>
        <sz val="10"/>
        <color indexed="8"/>
        <rFont val="Arial"/>
        <family val="2"/>
      </rPr>
      <t xml:space="preserve"> ili </t>
    </r>
    <r>
      <rPr>
        <b/>
        <sz val="10"/>
        <color indexed="8"/>
        <rFont val="Arial"/>
        <family val="2"/>
      </rPr>
      <t>kulturne suradnje</t>
    </r>
    <r>
      <rPr>
        <sz val="10"/>
        <color indexed="8"/>
        <rFont val="Arial"/>
        <family val="2"/>
      </rPr>
      <t xml:space="preserve"> uključeni u program javnih potreba u kulturi, upisati ih u tablice 4-6 zajedno s onima koji su iskazani u drugim proračunskim stavkama (izvan programa javnih potreba u kulturi).
</t>
    </r>
  </si>
  <si>
    <r>
      <rPr>
        <i/>
        <sz val="10"/>
        <color indexed="8"/>
        <rFont val="Arial"/>
        <family val="2"/>
      </rPr>
      <t xml:space="preserve">Napomena uz Tablicu 4.:
</t>
    </r>
    <r>
      <rPr>
        <sz val="10"/>
        <color indexed="8"/>
        <rFont val="Arial"/>
        <family val="2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
</t>
    </r>
    <r>
      <rPr>
        <b/>
        <sz val="10"/>
        <color indexed="8"/>
        <rFont val="Arial"/>
        <family val="2"/>
      </rPr>
      <t> zaštite i očuvanja kulturnih dobara u vlasništvu županije, Grada Zagreba, grada ili općine, 
 zaštite kulturnih dobara u izvanrednim uvjetima (čl. 76, st. 2),
 sudjelovanja u financiranju nacionalnog programa zaštite i očuvanja kulturnih dobara koji se nalaze na njihovu području, 
 zaštite i očuvanja dobara koje je predstavničko tijelo županije, Grada Zagreba, grada ili općine proglasilo zaštićenim i nalazi se na njihovu području (čl. 17).</t>
    </r>
    <r>
      <rPr>
        <sz val="10"/>
        <color indexed="8"/>
        <rFont val="Arial"/>
        <family val="2"/>
      </rPr>
      <t xml:space="preserve">
U tablicu upisati ukupna sredstva za zaštitu i očuvanje kulturnih dobara i to kako ona osigurana iz spomeničke rente tako i sva ostala osigurana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>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</si>
  <si>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rPr>
        <i/>
        <sz val="10"/>
        <color indexed="8"/>
        <rFont val="Arial"/>
        <family val="2"/>
      </rPr>
      <t xml:space="preserve">Napomena uz Tablicu 5.:
</t>
    </r>
    <r>
      <rPr>
        <sz val="10"/>
        <color indexed="8"/>
        <rFont val="Arial"/>
        <family val="2"/>
      </rPr>
      <t xml:space="preserve">U tablicu upisati sredstva za financiranje i sufinanciranje investicijskih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kao ona uključene u program javnih potreba u kulturi tako i ona iskazana u drugim proračunskim stavkama (izvan programa javnih potreba u kulturi). Investicijski programi u kulturi u obuhvaćaju: 
</t>
    </r>
    <r>
      <rPr>
        <b/>
        <sz val="10"/>
        <color indexed="8"/>
        <rFont val="Arial"/>
        <family val="2"/>
      </rPr>
      <t> izgradnju objekata kulture;
 rekonstrukciju;
 sanaciju;
 adaptaciju;
 investicijsko održavanje;
 opremanje ustanova u kulturi;
 informatizaciju u kulturi;
 ostalo.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</si>
  <si>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t>Tablica 1.: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UKUPNI PRORAČUN I PRORAČUN ZA KULTURU IZVJEŠTAJNE JEDINICE OSTVAREN U 2012. I PLANIRAN ZA 2013.</t>
    </r>
  </si>
  <si>
    <t>OSTVARENO U 2012.</t>
  </si>
  <si>
    <t>PLANIRANO ZA 2013.</t>
  </si>
  <si>
    <t>Odgovori s traženim podacima za ostvarenje u 2012.  i plan za 2013. mogu se priložiti i kao preslika Izvještaja o prihodima i rashodima, primicima i izdacima (Obrazac PR-RAS) te Izvještaja o rashodima prema funkcijskoj klasifikaciji (Obrazac RAS-funkcijski) za Ministarstvo financija.</t>
  </si>
  <si>
    <t>Tablica 2.: SREDSTVA ZA ZAPOSLENE TE MATERIJALNE I FINANCIJSKE RASHODE USTANOVA U KULTURI  U 2012. GODINI</t>
  </si>
  <si>
    <t>Odgovori s traženim podacima za ostvarenje u 2012. mogu se priložiti i kao poseban prilog u excel tablici. Odgovoru priložiti i Program javnih potreba u kulturi s financijskim planom za 2013.</t>
  </si>
  <si>
    <t>Odgovori s traženim podacima za 2012. godinu mogu se priložiti i kao poseban prilog u excel tablici. Odgovoru priložiti i Program javnih potreba u kulturi s financijskim planom za 2013.</t>
  </si>
  <si>
    <t>Tablica 4.: SREDSTVA ZA ZAŠTITU I OČUVANJE KULTURNIH DOBARA U 2012. GODINI</t>
  </si>
  <si>
    <t>Odgovori s traženim podacima za 2012. godinu mogu se priložiti i kao poseban prilog u excel tablici. Odgovoru priložiti i plan zaštite i očuvanja kulturnih dobara za 2013.</t>
  </si>
  <si>
    <t>Tablica 5.: SREDSTVA ZA INVESTICIJSKE PROGRAME U KULTURI U 2012. GODINI</t>
  </si>
  <si>
    <t>Odgovori s traženim podacima za 2012. godinu mogu se priložiti i kao poseban prilog u excel tablici. Odgovoru priložiti i Program investicijskih potpora u kulturi s financijskim planom za 2013.</t>
  </si>
  <si>
    <t>Tablica 6.: SREDSTVA ZA MEĐUNARODNU, MEĐUŽUPANIJSKU, MEĐUGRADSKU I MEĐUOPĆINSKU KULTURNU SURADNJU U 2012. GODINI</t>
  </si>
  <si>
    <t>Odgovori s traženim podacima za 2012. godinu mogu se priložiti i kao poseban prilog u excel tablici. Odgovoru priložiti i Program kulturne suradnje s financijskim planom za 2013.</t>
  </si>
  <si>
    <t>MUZEJ GRADA RIJEKE</t>
  </si>
  <si>
    <t>Merika - iseljavanje iz Srednje Europe u Ameriku, gostovanje u New Yorku, SAD</t>
  </si>
  <si>
    <t>More, kamen, grad - gostovanje u Muzeju Vojvodine, Novi Sad</t>
  </si>
  <si>
    <t>Ervin Debeuc, gostovanje u Cankarjevom domu, Ljubljana</t>
  </si>
  <si>
    <t>Ratna propaganda u Vojvodini, gostovanje Muzeja Vojvodine</t>
  </si>
  <si>
    <t>MUZEJ MODERNE I SUVREMENE UMJETNOSTI</t>
  </si>
  <si>
    <t>Rijeka Foto Festival</t>
  </si>
  <si>
    <t>Digitising contemporary art - DCA - EU projekt</t>
  </si>
  <si>
    <t>BJCEM</t>
  </si>
  <si>
    <t>Unutarnje uho</t>
  </si>
  <si>
    <t>(NE)poznato -  (NE)viđeno, izložba radova iz fundusa</t>
  </si>
  <si>
    <t>GRADSKO KAZALIŠTE LUTAKA RIJEKA</t>
  </si>
  <si>
    <t>XVI. REVIJA LUTKARSKIH KAZALIŠTA</t>
  </si>
  <si>
    <t>ZAŠTITA I OČUVANJE KULTURNIH DOBARA</t>
  </si>
  <si>
    <t>NEPOKRETNA KULTURNA DOBRA</t>
  </si>
  <si>
    <t>Udruga Pro topredo Rijeka</t>
  </si>
  <si>
    <t>Organizacija V. međunarodne konferencije o industrijskoj baštini</t>
  </si>
  <si>
    <t>Udruga Pro torpedo Rijeka</t>
  </si>
  <si>
    <t>Nastavak pripreme Zbornika IV. Međunarodne konferencije o industrijskoj baštini</t>
  </si>
  <si>
    <t>IZLOŽBENA DJELATNOST</t>
  </si>
  <si>
    <t>Udruga SIZ</t>
  </si>
  <si>
    <t xml:space="preserve">Galerija SIZ, godišnji izložbeni program </t>
  </si>
  <si>
    <t>Nemanja Cvijanović</t>
  </si>
  <si>
    <r>
      <t xml:space="preserve">Sudjelovanje na međunarodnoj izložbi </t>
    </r>
    <r>
      <rPr>
        <i/>
        <sz val="11"/>
        <rFont val="Arial"/>
        <family val="2"/>
      </rPr>
      <t>Manifesta 9,</t>
    </r>
    <r>
      <rPr>
        <sz val="11"/>
        <rFont val="Arial"/>
        <family val="2"/>
      </rPr>
      <t>koprodukcija</t>
    </r>
  </si>
  <si>
    <t>Ingeborg Fulepp</t>
  </si>
  <si>
    <r>
      <t xml:space="preserve">Tragovima Toše Dabca, </t>
    </r>
    <r>
      <rPr>
        <sz val="11"/>
        <rFont val="Arial"/>
        <family val="2"/>
      </rPr>
      <t>produkcija</t>
    </r>
  </si>
  <si>
    <t>NAKLADNIČKA DJELATNOST</t>
  </si>
  <si>
    <t>Društvo hrvatskih književnika - Ogranak Rijeka - DHK</t>
  </si>
  <si>
    <t>Večer talijansko-hrvatskog pjesništva</t>
  </si>
  <si>
    <t>SKUD Ivan Goran Kovačić</t>
  </si>
  <si>
    <t>Goranovo proljeće u Rijeci</t>
  </si>
  <si>
    <t>Superknjižara d.o.o.</t>
  </si>
  <si>
    <t>Književni programi u knjižari Ribook</t>
  </si>
  <si>
    <t>Udruga Calculus</t>
  </si>
  <si>
    <t>Rijeka dobrog stripa</t>
  </si>
  <si>
    <t>Tamne oznake - Pierre-François "David" Beauchard</t>
  </si>
  <si>
    <t>SCENSKA DJELATNOST</t>
  </si>
  <si>
    <t>TRAFIK</t>
  </si>
  <si>
    <r>
      <t>CRO-SING,</t>
    </r>
    <r>
      <rPr>
        <sz val="11"/>
        <rFont val="Arial"/>
        <family val="2"/>
      </rPr>
      <t>koprodukcija sa Singapurom</t>
    </r>
  </si>
  <si>
    <t>K.LJ.B. d.o.o.</t>
  </si>
  <si>
    <r>
      <t xml:space="preserve">Pokora, </t>
    </r>
    <r>
      <rPr>
        <sz val="11"/>
        <rFont val="Arial"/>
        <family val="2"/>
      </rPr>
      <t xml:space="preserve">dramska produkcija </t>
    </r>
  </si>
  <si>
    <t>Udruga Drugo more</t>
  </si>
  <si>
    <t>Zoom festival</t>
  </si>
  <si>
    <t>UPUH -Podružnica Rijeka</t>
  </si>
  <si>
    <t xml:space="preserve">Riječki plesni show-case u povodu </t>
  </si>
  <si>
    <t>Međunarodnog dana plesa</t>
  </si>
  <si>
    <t>GLAZBENA DJELATNOST</t>
  </si>
  <si>
    <t>G.I.S. d.o.o.</t>
  </si>
  <si>
    <t>Godišnji koncerti klasične glazbe</t>
  </si>
  <si>
    <t>Canis madidus d.o.o.</t>
  </si>
  <si>
    <t>Godišnji program jazz glazbe</t>
  </si>
  <si>
    <t>Udruga Maraton</t>
  </si>
  <si>
    <t>Vocal Marathon 2012. - međunarodni a cappella susreti</t>
  </si>
  <si>
    <t>Studio Maraton - glazbene radionice za djecu i mlade</t>
  </si>
  <si>
    <t>FILMSKA DJELATNOST</t>
  </si>
  <si>
    <t>Umj. organizacija Zagreb Film Festival</t>
  </si>
  <si>
    <t>ZFF u Rijeci</t>
  </si>
  <si>
    <t>Domino, udruga</t>
  </si>
  <si>
    <t>ReeQueer Momenti</t>
  </si>
  <si>
    <t xml:space="preserve">Hulahop d.o.o. </t>
  </si>
  <si>
    <t>Animafest Rijeka 2012</t>
  </si>
  <si>
    <t>Udruga Filmaktiv</t>
  </si>
  <si>
    <t>Human Rights Film Festival</t>
  </si>
  <si>
    <t>Udruga ljubitelja filma RARE</t>
  </si>
  <si>
    <t>DORF, festival dok. rock filma</t>
  </si>
  <si>
    <t>Udruga Spirit</t>
  </si>
  <si>
    <t>Uhvati dan, festival</t>
  </si>
  <si>
    <t>Lux company d.o.o.</t>
  </si>
  <si>
    <t>Manhattan short film festival</t>
  </si>
  <si>
    <t>Zabranjeni i zaboravljeni filmovi</t>
  </si>
  <si>
    <t>Iz dnevnika starog filmofila</t>
  </si>
  <si>
    <t xml:space="preserve">NOVI MEDIJI </t>
  </si>
  <si>
    <t>Udruga A3</t>
  </si>
  <si>
    <t>IdiVidi 2012 - predavanja</t>
  </si>
  <si>
    <t>Željko Bašković</t>
  </si>
  <si>
    <t>In colours of industrial waterfront - projekt</t>
  </si>
  <si>
    <t>Denacionalizacija - produkcija</t>
  </si>
  <si>
    <t>PROGRAMI NACIONALNIH MANJINA</t>
  </si>
  <si>
    <t>Zajednica Talijana Rijeka</t>
  </si>
  <si>
    <t>Glazbeni i izdavački program</t>
  </si>
  <si>
    <t>KUD Fratellanza</t>
  </si>
  <si>
    <t>Glazbeni i likovni program</t>
  </si>
  <si>
    <t>Srpsko kulturno društvo  Prosvjeta - Pododbor Rijeka</t>
  </si>
  <si>
    <t>časopisi Bijela pčela i Artefakti, folklorna sekcija i ostali programi</t>
  </si>
  <si>
    <t>Slovenski dom Kulturno-prosvetnog društva Bazovica</t>
  </si>
  <si>
    <t>List Kažipot i ostali programi</t>
  </si>
  <si>
    <t>Demokratska zajednica Mađara PGŽ</t>
  </si>
  <si>
    <t>Likovna kolonija</t>
  </si>
  <si>
    <t>Mađarska kulturna udruga Baross</t>
  </si>
  <si>
    <t>programi razmjene</t>
  </si>
  <si>
    <t>Zajednica Crnogoraca PGŽ</t>
  </si>
  <si>
    <r>
      <t xml:space="preserve">Programi kulturne razmjene: Izložba </t>
    </r>
    <r>
      <rPr>
        <i/>
        <sz val="11"/>
        <rFont val="Arial"/>
        <family val="2"/>
      </rPr>
      <t>Omnibus</t>
    </r>
    <r>
      <rPr>
        <sz val="11"/>
        <rFont val="Arial"/>
        <family val="2"/>
      </rPr>
      <t xml:space="preserve"> u Crnoj Gori</t>
    </r>
  </si>
  <si>
    <t>UDRUGE PRIJATELJSTVA</t>
  </si>
  <si>
    <t>Francuska alijansa</t>
  </si>
  <si>
    <t xml:space="preserve">Dani frankofonije </t>
  </si>
  <si>
    <t>Hrvatsko - tursko društvo</t>
  </si>
  <si>
    <t>Tribine</t>
  </si>
  <si>
    <t>PROGRAMI KULTURNE SURADNJE</t>
  </si>
  <si>
    <t>Hrvatsko društvo likovnih umjetnika</t>
  </si>
  <si>
    <t xml:space="preserve">Rezidencijalni boravak Maje Pejčinović u sklopu programa pod nazivom One sided story u Leipzigu, Njemačka </t>
  </si>
  <si>
    <t>MANIFESTACIJE</t>
  </si>
  <si>
    <t>PROGRAM</t>
  </si>
  <si>
    <t>Udruga HKD Teatar</t>
  </si>
  <si>
    <t>19. međunarodni festival malih scena</t>
  </si>
  <si>
    <t>7. Moje, tvoje, naše</t>
  </si>
  <si>
    <t>GIS d.o.o.</t>
  </si>
  <si>
    <t>21. međunarodni festival Jazz time</t>
  </si>
  <si>
    <t>Glazbena agencija Haller</t>
  </si>
  <si>
    <t>8. festival komorne glazbe</t>
  </si>
  <si>
    <t>KLJB d.o.o.</t>
  </si>
  <si>
    <t xml:space="preserve">8. Hartera festival </t>
  </si>
  <si>
    <t>KUD Bašćinski glasi</t>
  </si>
  <si>
    <t>7. Ljeto na Gradini</t>
  </si>
  <si>
    <t>20. Bašćinski glasi - smotra klapa</t>
  </si>
  <si>
    <t>Udruga Hal</t>
  </si>
  <si>
    <t>7.Hal´s All Star Guitar Festival</t>
  </si>
  <si>
    <t>Udruga Ri Rock</t>
  </si>
  <si>
    <t>34. Ri Rock festival</t>
  </si>
  <si>
    <t>KVK Liburnija film</t>
  </si>
  <si>
    <t>43. kvarnerska revija amaterskog filma</t>
  </si>
  <si>
    <t>Ustanova Ivan Matetić Ronjgov</t>
  </si>
  <si>
    <t>17. Matetićevi dani</t>
  </si>
  <si>
    <t>Preuzete obveze iz prethodne godine</t>
  </si>
  <si>
    <t>UKUPNO</t>
  </si>
  <si>
    <r>
      <rPr>
        <i/>
        <sz val="10"/>
        <color indexed="8"/>
        <rFont val="Arial"/>
        <family val="2"/>
      </rPr>
      <t xml:space="preserve">Napomena uz Tablicu 6.:
</t>
    </r>
    <r>
      <rPr>
        <sz val="10"/>
        <color indexed="8"/>
        <rFont val="Arial"/>
        <family val="2"/>
      </rPr>
      <t xml:space="preserve">U tablicu upisati sredstva za financiranje i sufinanciranje programa kulturne suradnje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kako ona uključene u program javnih potreba u kulturi tako i ona  iskazana u drugim proračunskim stavkama (izvan programa javnih potreba u kulturi). Programi kulturne suradnje obuhvaćaju: 
</t>
    </r>
    <r>
      <rPr>
        <b/>
        <sz val="10"/>
        <color indexed="8"/>
        <rFont val="Arial"/>
        <family val="2"/>
      </rPr>
      <t> međunarodnu kulturnu suradnju;
 međužupanijsku kulturnu suradnju;
 međugradsku kulturnu suradnju;
 međuopćinsku kulturnu suradnju.</t>
    </r>
  </si>
  <si>
    <t>ODOBRENA SREDSTVA (kn)</t>
  </si>
  <si>
    <t>Programi zaštite i očuvanja kulturnih dobara u ustanovama kulture u vlasništvu Grada Rijeke:</t>
  </si>
  <si>
    <t>1 Gradska knjižnica Rijeka</t>
  </si>
  <si>
    <t>Zaštita građe</t>
  </si>
  <si>
    <t>Ukupno:</t>
  </si>
  <si>
    <t>Javne potrebe u kulturi Grada Rijeke za 2012. godinu (djelatnost zaštita i očuvanje kulturnih dobara):</t>
  </si>
  <si>
    <t>2 Iva Jazbec</t>
  </si>
  <si>
    <t>Riječke zbirke povijesnog tekstila: Inventarizacija, analiza i valorizacija</t>
  </si>
  <si>
    <t xml:space="preserve">3 Župni ured Sv. Filipa i 
Jakova </t>
  </si>
  <si>
    <t>Obnova i sanacija Kapele sv. Trojstva</t>
  </si>
  <si>
    <r>
      <t>4 Zgrada Agatićeva 4 i 6</t>
    </r>
    <r>
      <rPr>
        <b/>
        <sz val="10"/>
        <color indexed="8"/>
        <rFont val="Arial"/>
        <family val="2"/>
      </rPr>
      <t xml:space="preserve"> </t>
    </r>
  </si>
  <si>
    <t>Restauracija drvenih vratnica zgrade 
Agatićeva 4 i 6</t>
  </si>
  <si>
    <t>5 Ustanova Ivan Matetić
Ronjgov</t>
  </si>
  <si>
    <t>Projekt istraživanja glazbene baštine Rijeke i okolice (3. faza)</t>
  </si>
  <si>
    <t>Kapitalna ulaganja u programe zaštite i očuvanja kulturnih dobara Grada Rijeke:</t>
  </si>
  <si>
    <t>Muzej moderne i suvremene umjetnosti Rijeka</t>
  </si>
  <si>
    <t>Upravna zgrada bivše rafinerije šećera</t>
  </si>
  <si>
    <t>Riječki principij</t>
  </si>
  <si>
    <t>Trg pul Vele crikve</t>
  </si>
  <si>
    <t>Motorni brod Galeb</t>
  </si>
  <si>
    <t>Gradina Trsat</t>
  </si>
  <si>
    <t>Dominikanski samostan</t>
  </si>
  <si>
    <t>Kapitalne donacije - Obnova pročelja unutar zaštićene Urbanističke cjeline grada Rijeke:</t>
  </si>
  <si>
    <t>13 Franje Račkog 12</t>
  </si>
  <si>
    <t>14 Ivana Grohovca 5</t>
  </si>
  <si>
    <t>15 Bulevar oslobođenja 31</t>
  </si>
  <si>
    <t>16 Trg  Republike Hrvatske 2</t>
  </si>
  <si>
    <t>17 Trsat. stube P.Kružića 7</t>
  </si>
  <si>
    <t>18 Zagrebačka 18</t>
  </si>
  <si>
    <t>19 Baštijanova 20</t>
  </si>
  <si>
    <t>20 Podpinjol 41</t>
  </si>
  <si>
    <t>21 Franje Paravića 15</t>
  </si>
  <si>
    <t>22 Frana Kurelca 8</t>
  </si>
  <si>
    <t>Gradska knjižnica Rijekaž</t>
  </si>
  <si>
    <t>Muzej grada Rijeke</t>
  </si>
  <si>
    <t>Muzej moderne i suvremene umjetnosti u Rijeci</t>
  </si>
  <si>
    <t>HNK Ivana pl. Zajca</t>
  </si>
  <si>
    <t>Gradsko kazalište lutaka</t>
  </si>
  <si>
    <t>Hartera - Centar za kulturu mladih</t>
  </si>
  <si>
    <r>
      <t>Tablica 3.: SREDSTVA ZA PROGRAME JAVNIH POTREBA U KULTURI U 2012.
GODINI</t>
    </r>
    <r>
      <rPr>
        <b/>
        <sz val="12"/>
        <color indexed="10"/>
        <rFont val="Arial"/>
        <family val="2"/>
      </rPr>
      <t xml:space="preserve"> - u privitku</t>
    </r>
  </si>
  <si>
    <t>Gradska knjižnica Rijeka</t>
  </si>
  <si>
    <t>Muzej moderne i suvremene umjetnosti</t>
  </si>
  <si>
    <t>Usluge tekućeg i investicijskog održavanja</t>
  </si>
  <si>
    <t>Materijal i dijelovi za tekuće i investicijsko održavanje</t>
  </si>
  <si>
    <t>Grad Rijeka</t>
  </si>
  <si>
    <t>Nabavka opreme u objektima HKD na Sušaku i Filodrammatici</t>
  </si>
  <si>
    <t>Troškovi upravljanja i održavanja objekata kulture - materijal i dijelovi za tekuće i investicijsko održavanje</t>
  </si>
  <si>
    <t>Troškovi upravljanja i održavanja objekata kulture - usluge tekućeg i investicijskog održavanje</t>
  </si>
  <si>
    <t>Nabavka oprema u Art kinu Croatia</t>
  </si>
  <si>
    <t>Nabava knjižne građe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</si>
</sst>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3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/>
      <bottom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3" fillId="6" borderId="10" xfId="0" applyFont="1" applyFill="1" applyBorder="1" applyAlignment="1">
      <alignment vertical="center" wrapText="1"/>
    </xf>
    <xf numFmtId="0" fontId="3" fillId="6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8" fillId="0" borderId="18" xfId="0" applyFont="1" applyFill="1" applyBorder="1" applyAlignment="1">
      <alignment vertical="justify" wrapText="1"/>
    </xf>
    <xf numFmtId="0" fontId="9" fillId="0" borderId="18" xfId="0" applyFont="1" applyFill="1" applyBorder="1" applyAlignment="1">
      <alignment vertical="justify" wrapText="1"/>
    </xf>
    <xf numFmtId="0" fontId="9" fillId="0" borderId="18" xfId="0" applyFont="1" applyFill="1" applyBorder="1" applyAlignment="1">
      <alignment/>
    </xf>
    <xf numFmtId="3" fontId="9" fillId="0" borderId="18" xfId="0" applyNumberFormat="1" applyFont="1" applyFill="1" applyBorder="1" applyAlignment="1">
      <alignment horizontal="right" vertical="justify" wrapText="1"/>
    </xf>
    <xf numFmtId="4" fontId="9" fillId="0" borderId="18" xfId="0" applyNumberFormat="1" applyFont="1" applyFill="1" applyBorder="1" applyAlignment="1">
      <alignment vertical="justify" wrapText="1"/>
    </xf>
    <xf numFmtId="3" fontId="9" fillId="0" borderId="18" xfId="0" applyNumberFormat="1" applyFont="1" applyFill="1" applyBorder="1" applyAlignment="1">
      <alignment vertical="justify" wrapText="1"/>
    </xf>
    <xf numFmtId="3" fontId="9" fillId="0" borderId="18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left" vertical="justify" wrapText="1"/>
    </xf>
    <xf numFmtId="0" fontId="9" fillId="0" borderId="18" xfId="0" applyFont="1" applyFill="1" applyBorder="1" applyAlignment="1">
      <alignment wrapText="1"/>
    </xf>
    <xf numFmtId="4" fontId="9" fillId="0" borderId="18" xfId="0" applyNumberFormat="1" applyFont="1" applyFill="1" applyBorder="1" applyAlignment="1">
      <alignment wrapText="1"/>
    </xf>
    <xf numFmtId="0" fontId="9" fillId="0" borderId="18" xfId="0" applyFont="1" applyFill="1" applyBorder="1" applyAlignment="1">
      <alignment horizontal="left" vertical="justify" wrapText="1"/>
    </xf>
    <xf numFmtId="3" fontId="9" fillId="0" borderId="18" xfId="0" applyNumberFormat="1" applyFont="1" applyFill="1" applyBorder="1" applyAlignment="1">
      <alignment horizontal="left" vertical="justify" wrapText="1"/>
    </xf>
    <xf numFmtId="4" fontId="9" fillId="0" borderId="18" xfId="0" applyNumberFormat="1" applyFont="1" applyFill="1" applyBorder="1" applyAlignment="1">
      <alignment horizontal="right" vertical="justify" wrapText="1"/>
    </xf>
    <xf numFmtId="0" fontId="9" fillId="0" borderId="18" xfId="0" applyFont="1" applyFill="1" applyBorder="1" applyAlignment="1">
      <alignment horizontal="left" vertical="top"/>
    </xf>
    <xf numFmtId="0" fontId="9" fillId="0" borderId="18" xfId="0" applyFont="1" applyFill="1" applyBorder="1" applyAlignment="1">
      <alignment horizontal="left" vertical="top" wrapText="1"/>
    </xf>
    <xf numFmtId="4" fontId="9" fillId="0" borderId="18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 vertical="top" wrapText="1"/>
    </xf>
    <xf numFmtId="0" fontId="9" fillId="0" borderId="18" xfId="0" applyNumberFormat="1" applyFont="1" applyFill="1" applyBorder="1" applyAlignment="1" applyProtection="1">
      <alignment horizontal="left" vertical="justify" wrapText="1"/>
      <protection/>
    </xf>
    <xf numFmtId="0" fontId="9" fillId="0" borderId="18" xfId="0" applyNumberFormat="1" applyFont="1" applyFill="1" applyBorder="1" applyAlignment="1" applyProtection="1">
      <alignment vertical="justify" wrapText="1"/>
      <protection/>
    </xf>
    <xf numFmtId="4" fontId="9" fillId="0" borderId="18" xfId="0" applyNumberFormat="1" applyFont="1" applyFill="1" applyBorder="1" applyAlignment="1" applyProtection="1">
      <alignment horizontal="right" vertical="justify" wrapText="1"/>
      <protection/>
    </xf>
    <xf numFmtId="0" fontId="10" fillId="0" borderId="18" xfId="0" applyFont="1" applyFill="1" applyBorder="1" applyAlignment="1">
      <alignment vertical="justify" wrapText="1"/>
    </xf>
    <xf numFmtId="0" fontId="9" fillId="0" borderId="18" xfId="0" applyFont="1" applyFill="1" applyBorder="1" applyAlignment="1">
      <alignment horizontal="left" vertical="justify"/>
    </xf>
    <xf numFmtId="4" fontId="9" fillId="0" borderId="18" xfId="0" applyNumberFormat="1" applyFont="1" applyFill="1" applyBorder="1" applyAlignment="1">
      <alignment/>
    </xf>
    <xf numFmtId="0" fontId="8" fillId="0" borderId="18" xfId="0" applyFont="1" applyFill="1" applyBorder="1" applyAlignment="1">
      <alignment wrapText="1"/>
    </xf>
    <xf numFmtId="0" fontId="9" fillId="0" borderId="18" xfId="0" applyFont="1" applyFill="1" applyBorder="1" applyAlignment="1">
      <alignment horizontal="center" vertical="justify" wrapText="1"/>
    </xf>
    <xf numFmtId="0" fontId="8" fillId="24" borderId="18" xfId="0" applyFont="1" applyFill="1" applyBorder="1" applyAlignment="1">
      <alignment/>
    </xf>
    <xf numFmtId="0" fontId="8" fillId="24" borderId="18" xfId="0" applyFont="1" applyFill="1" applyBorder="1" applyAlignment="1">
      <alignment wrapText="1"/>
    </xf>
    <xf numFmtId="3" fontId="8" fillId="24" borderId="18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15" xfId="0" applyFont="1" applyBorder="1" applyAlignment="1">
      <alignment vertical="center" wrapText="1"/>
    </xf>
    <xf numFmtId="4" fontId="4" fillId="0" borderId="15" xfId="0" applyNumberFormat="1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4" fontId="3" fillId="0" borderId="14" xfId="0" applyNumberFormat="1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4" fontId="4" fillId="0" borderId="17" xfId="0" applyNumberFormat="1" applyFont="1" applyBorder="1" applyAlignment="1">
      <alignment vertical="center" wrapText="1"/>
    </xf>
    <xf numFmtId="0" fontId="4" fillId="0" borderId="11" xfId="0" applyFont="1" applyBorder="1" applyAlignment="1">
      <alignment wrapText="1"/>
    </xf>
    <xf numFmtId="0" fontId="5" fillId="0" borderId="20" xfId="0" applyFont="1" applyBorder="1" applyAlignment="1">
      <alignment vertical="center" wrapText="1"/>
    </xf>
    <xf numFmtId="4" fontId="4" fillId="0" borderId="20" xfId="0" applyNumberFormat="1" applyFont="1" applyBorder="1" applyAlignment="1">
      <alignment vertical="center" wrapText="1"/>
    </xf>
    <xf numFmtId="0" fontId="4" fillId="0" borderId="14" xfId="0" applyFont="1" applyBorder="1" applyAlignment="1">
      <alignment/>
    </xf>
    <xf numFmtId="0" fontId="5" fillId="0" borderId="21" xfId="0" applyFont="1" applyBorder="1" applyAlignment="1">
      <alignment wrapText="1"/>
    </xf>
    <xf numFmtId="4" fontId="4" fillId="0" borderId="14" xfId="0" applyNumberFormat="1" applyFont="1" applyBorder="1" applyAlignment="1">
      <alignment vertical="center" wrapText="1"/>
    </xf>
    <xf numFmtId="0" fontId="4" fillId="0" borderId="15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4" fontId="3" fillId="0" borderId="17" xfId="0" applyNumberFormat="1" applyFont="1" applyBorder="1" applyAlignment="1">
      <alignment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vertical="center" wrapText="1"/>
    </xf>
    <xf numFmtId="4" fontId="13" fillId="0" borderId="17" xfId="0" applyNumberFormat="1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4" fillId="0" borderId="17" xfId="0" applyFont="1" applyBorder="1" applyAlignment="1">
      <alignment horizontal="justify" vertical="justify" wrapText="1"/>
    </xf>
    <xf numFmtId="4" fontId="4" fillId="0" borderId="17" xfId="0" applyNumberFormat="1" applyFont="1" applyBorder="1" applyAlignment="1">
      <alignment horizontal="right" wrapText="1"/>
    </xf>
    <xf numFmtId="0" fontId="14" fillId="0" borderId="15" xfId="0" applyFont="1" applyBorder="1" applyAlignment="1">
      <alignment vertical="center" wrapText="1"/>
    </xf>
    <xf numFmtId="0" fontId="12" fillId="0" borderId="14" xfId="0" applyFont="1" applyBorder="1" applyAlignment="1">
      <alignment/>
    </xf>
    <xf numFmtId="0" fontId="0" fillId="0" borderId="15" xfId="0" applyBorder="1" applyAlignment="1">
      <alignment/>
    </xf>
    <xf numFmtId="4" fontId="3" fillId="0" borderId="14" xfId="0" applyNumberFormat="1" applyFont="1" applyBorder="1" applyAlignment="1">
      <alignment/>
    </xf>
    <xf numFmtId="4" fontId="4" fillId="0" borderId="12" xfId="0" applyNumberFormat="1" applyFont="1" applyBorder="1" applyAlignment="1">
      <alignment vertical="center" wrapText="1"/>
    </xf>
    <xf numFmtId="0" fontId="3" fillId="6" borderId="14" xfId="0" applyFont="1" applyFill="1" applyBorder="1" applyAlignment="1">
      <alignment vertical="center" wrapText="1"/>
    </xf>
    <xf numFmtId="0" fontId="13" fillId="0" borderId="14" xfId="0" applyFont="1" applyBorder="1" applyAlignment="1">
      <alignment vertical="top" wrapText="1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3" fontId="4" fillId="0" borderId="14" xfId="0" applyNumberFormat="1" applyFont="1" applyFill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3" fontId="4" fillId="0" borderId="14" xfId="0" applyNumberFormat="1" applyFont="1" applyBorder="1" applyAlignment="1">
      <alignment horizontal="right" vertical="top" wrapText="1"/>
    </xf>
    <xf numFmtId="0" fontId="13" fillId="0" borderId="18" xfId="0" applyFont="1" applyFill="1" applyBorder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19" xfId="0" applyFont="1" applyFill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3" fillId="0" borderId="21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3" fillId="0" borderId="19" xfId="0" applyFont="1" applyBorder="1" applyAlignment="1">
      <alignment horizontal="left" vertical="center" wrapText="1"/>
    </xf>
    <xf numFmtId="0" fontId="12" fillId="0" borderId="21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4" fontId="15" fillId="0" borderId="19" xfId="0" applyNumberFormat="1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15" xfId="0" applyFont="1" applyBorder="1" applyAlignment="1">
      <alignment/>
    </xf>
    <xf numFmtId="0" fontId="8" fillId="0" borderId="18" xfId="0" applyFont="1" applyFill="1" applyBorder="1" applyAlignment="1">
      <alignment horizontal="left" vertical="justify" wrapText="1"/>
    </xf>
    <xf numFmtId="0" fontId="9" fillId="0" borderId="18" xfId="0" applyFont="1" applyFill="1" applyBorder="1" applyAlignment="1">
      <alignment horizontal="left" vertical="justify" wrapText="1"/>
    </xf>
    <xf numFmtId="0" fontId="9" fillId="0" borderId="18" xfId="0" applyNumberFormat="1" applyFont="1" applyFill="1" applyBorder="1" applyAlignment="1" applyProtection="1">
      <alignment horizontal="left" vertical="justify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:E16"/>
    </sheetView>
  </sheetViews>
  <sheetFormatPr defaultColWidth="9.140625" defaultRowHeight="15"/>
  <cols>
    <col min="1" max="1" width="22.00390625" style="0" customWidth="1"/>
    <col min="2" max="2" width="19.7109375" style="0" customWidth="1"/>
    <col min="3" max="3" width="21.421875" style="0" customWidth="1"/>
    <col min="4" max="4" width="22.57421875" style="0" customWidth="1"/>
    <col min="5" max="5" width="9.140625" style="0" hidden="1" customWidth="1"/>
  </cols>
  <sheetData>
    <row r="1" spans="1:5" ht="30" customHeight="1">
      <c r="A1" s="85" t="s">
        <v>20</v>
      </c>
      <c r="B1" s="85"/>
      <c r="C1" s="85"/>
      <c r="D1" s="85"/>
      <c r="E1" s="85"/>
    </row>
    <row r="2" ht="15.75" thickBot="1"/>
    <row r="3" spans="1:4" ht="64.5" customHeight="1" thickBot="1">
      <c r="A3" s="1" t="s">
        <v>3</v>
      </c>
      <c r="B3" s="2" t="s">
        <v>0</v>
      </c>
      <c r="C3" s="2" t="s">
        <v>1</v>
      </c>
      <c r="D3" s="2" t="s">
        <v>2</v>
      </c>
    </row>
    <row r="4" spans="1:4" ht="15.75" thickBot="1">
      <c r="A4" s="5"/>
      <c r="B4" s="6">
        <v>1</v>
      </c>
      <c r="C4" s="6">
        <v>2</v>
      </c>
      <c r="D4" s="6">
        <v>3</v>
      </c>
    </row>
    <row r="5" spans="1:4" ht="15.75" thickBot="1">
      <c r="A5" s="3" t="s">
        <v>21</v>
      </c>
      <c r="B5" s="74">
        <v>778975869.01</v>
      </c>
      <c r="C5" s="74">
        <v>70642722.26</v>
      </c>
      <c r="D5" s="3">
        <v>9.1</v>
      </c>
    </row>
    <row r="6" spans="1:4" ht="15.75" thickBot="1">
      <c r="A6" s="7" t="s">
        <v>22</v>
      </c>
      <c r="B6" s="57">
        <v>834600000</v>
      </c>
      <c r="C6" s="57">
        <v>85458600</v>
      </c>
      <c r="D6" s="7">
        <v>10.2</v>
      </c>
    </row>
    <row r="8" spans="1:4" ht="107.25" customHeight="1">
      <c r="A8" s="86" t="s">
        <v>4</v>
      </c>
      <c r="B8" s="86"/>
      <c r="C8" s="86"/>
      <c r="D8" s="86"/>
    </row>
    <row r="9" spans="1:4" ht="15">
      <c r="A9" s="14"/>
      <c r="B9" s="14"/>
      <c r="C9" s="14"/>
      <c r="D9" s="14"/>
    </row>
    <row r="10" ht="15">
      <c r="A10" s="9"/>
    </row>
    <row r="11" spans="1:4" ht="75.75" customHeight="1">
      <c r="A11" s="87" t="s">
        <v>5</v>
      </c>
      <c r="B11" s="87"/>
      <c r="C11" s="87"/>
      <c r="D11" s="87"/>
    </row>
    <row r="14" spans="1:4" ht="38.25" customHeight="1">
      <c r="A14" s="88" t="s">
        <v>23</v>
      </c>
      <c r="B14" s="89"/>
      <c r="C14" s="89"/>
      <c r="D14" s="90"/>
    </row>
  </sheetData>
  <sheetProtection/>
  <mergeCells count="4">
    <mergeCell ref="A1:E1"/>
    <mergeCell ref="A8:D8"/>
    <mergeCell ref="A11:D11"/>
    <mergeCell ref="A14:D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:E18"/>
    </sheetView>
  </sheetViews>
  <sheetFormatPr defaultColWidth="9.140625" defaultRowHeight="15"/>
  <cols>
    <col min="1" max="1" width="22.8515625" style="0" customWidth="1"/>
    <col min="2" max="2" width="15.8515625" style="0" customWidth="1"/>
    <col min="3" max="3" width="15.00390625" style="0" customWidth="1"/>
    <col min="4" max="4" width="17.7109375" style="0" customWidth="1"/>
    <col min="5" max="5" width="14.7109375" style="0" customWidth="1"/>
  </cols>
  <sheetData>
    <row r="1" spans="1:5" ht="31.5" customHeight="1">
      <c r="A1" s="95" t="s">
        <v>24</v>
      </c>
      <c r="B1" s="95"/>
      <c r="C1" s="95"/>
      <c r="D1" s="95"/>
      <c r="E1" s="95"/>
    </row>
    <row r="2" ht="15.75" thickBot="1"/>
    <row r="3" spans="1:5" ht="50.25" customHeight="1" thickBot="1">
      <c r="A3" s="1" t="s">
        <v>12</v>
      </c>
      <c r="B3" s="1" t="s">
        <v>6</v>
      </c>
      <c r="C3" s="1" t="s">
        <v>7</v>
      </c>
      <c r="D3" s="1" t="s">
        <v>8</v>
      </c>
      <c r="E3" s="1" t="s">
        <v>9</v>
      </c>
    </row>
    <row r="4" spans="1:5" ht="26.25" thickBot="1">
      <c r="A4" s="12" t="s">
        <v>191</v>
      </c>
      <c r="B4" s="46">
        <v>6231619.45</v>
      </c>
      <c r="C4" s="13">
        <v>46</v>
      </c>
      <c r="D4" s="46">
        <v>1007238.16</v>
      </c>
      <c r="E4" s="46">
        <f>B4+D4</f>
        <v>7238857.61</v>
      </c>
    </row>
    <row r="5" spans="1:5" ht="15.75" thickBot="1">
      <c r="A5" s="11" t="s">
        <v>192</v>
      </c>
      <c r="B5" s="51">
        <v>1718696.63</v>
      </c>
      <c r="C5" s="10">
        <v>12</v>
      </c>
      <c r="D5" s="51">
        <v>289187</v>
      </c>
      <c r="E5" s="46">
        <f>B5+D5</f>
        <v>2007883.63</v>
      </c>
    </row>
    <row r="6" spans="1:5" ht="39" thickBot="1">
      <c r="A6" s="11" t="s">
        <v>193</v>
      </c>
      <c r="B6" s="51">
        <v>2412954.6</v>
      </c>
      <c r="C6" s="10">
        <v>17</v>
      </c>
      <c r="D6" s="51">
        <v>488041</v>
      </c>
      <c r="E6" s="46">
        <f>B6+D6</f>
        <v>2900995.6</v>
      </c>
    </row>
    <row r="7" spans="1:5" ht="15.75" thickBot="1">
      <c r="A7" s="11" t="s">
        <v>194</v>
      </c>
      <c r="B7" s="51">
        <v>36399259.21</v>
      </c>
      <c r="C7" s="10">
        <v>290</v>
      </c>
      <c r="D7" s="51">
        <v>3389040.49</v>
      </c>
      <c r="E7" s="46">
        <f>B7+D7</f>
        <v>39788299.7</v>
      </c>
    </row>
    <row r="8" spans="1:5" ht="15.75" thickBot="1">
      <c r="A8" s="11" t="s">
        <v>195</v>
      </c>
      <c r="B8" s="51">
        <v>3757266.86</v>
      </c>
      <c r="C8" s="10">
        <v>25</v>
      </c>
      <c r="D8" s="51">
        <v>261222.23</v>
      </c>
      <c r="E8" s="46">
        <f>B8+D8</f>
        <v>4018489.09</v>
      </c>
    </row>
    <row r="9" spans="1:5" ht="15.75" thickBot="1">
      <c r="A9" s="11" t="s">
        <v>156</v>
      </c>
      <c r="B9" s="51">
        <f>B4+B5+B6+B7+B8</f>
        <v>50519796.75</v>
      </c>
      <c r="C9" s="10">
        <f>C4+C5+C6+C7+C8</f>
        <v>390</v>
      </c>
      <c r="D9" s="51">
        <f>D4+D5+D6+D7+D8</f>
        <v>5434728.880000001</v>
      </c>
      <c r="E9" s="51">
        <f>E4+E5+E6+E7+E8</f>
        <v>55954525.63000001</v>
      </c>
    </row>
    <row r="10" ht="12.75" customHeight="1">
      <c r="A10" s="8"/>
    </row>
    <row r="11" spans="1:5" ht="92.25" customHeight="1">
      <c r="A11" s="96" t="s">
        <v>11</v>
      </c>
      <c r="B11" s="96"/>
      <c r="C11" s="96"/>
      <c r="D11" s="96"/>
      <c r="E11" s="96"/>
    </row>
    <row r="13" ht="15">
      <c r="A13" s="9"/>
    </row>
    <row r="14" spans="1:5" ht="62.25" customHeight="1">
      <c r="A14" s="91" t="s">
        <v>13</v>
      </c>
      <c r="B14" s="92"/>
      <c r="C14" s="92"/>
      <c r="D14" s="92"/>
      <c r="E14" s="92"/>
    </row>
    <row r="16" spans="1:5" ht="36.75" customHeight="1">
      <c r="A16" s="88" t="s">
        <v>25</v>
      </c>
      <c r="B16" s="93"/>
      <c r="C16" s="93"/>
      <c r="D16" s="93"/>
      <c r="E16" s="94"/>
    </row>
  </sheetData>
  <sheetProtection/>
  <mergeCells count="4">
    <mergeCell ref="A14:E14"/>
    <mergeCell ref="A16:E16"/>
    <mergeCell ref="A1:E1"/>
    <mergeCell ref="A11:E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:C18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5.00390625" style="0" customWidth="1"/>
  </cols>
  <sheetData>
    <row r="1" spans="1:3" ht="33.75" customHeight="1">
      <c r="A1" s="97" t="s">
        <v>197</v>
      </c>
      <c r="B1" s="98"/>
      <c r="C1" s="98"/>
    </row>
    <row r="2" ht="15.7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15.75" thickBot="1">
      <c r="A4" s="12">
        <v>1</v>
      </c>
      <c r="B4" s="13"/>
      <c r="C4" s="13"/>
    </row>
    <row r="5" spans="1:3" ht="15.75" thickBot="1">
      <c r="A5" s="11">
        <v>2</v>
      </c>
      <c r="B5" s="10"/>
      <c r="C5" s="10"/>
    </row>
    <row r="6" spans="1:3" ht="15.75" thickBot="1">
      <c r="A6" s="11">
        <v>3</v>
      </c>
      <c r="B6" s="10"/>
      <c r="C6" s="10"/>
    </row>
    <row r="7" spans="1:3" ht="15.75" thickBot="1">
      <c r="A7" s="11">
        <v>4</v>
      </c>
      <c r="B7" s="10"/>
      <c r="C7" s="10"/>
    </row>
    <row r="8" spans="1:3" ht="15.75" thickBot="1">
      <c r="A8" s="11">
        <v>5</v>
      </c>
      <c r="B8" s="10"/>
      <c r="C8" s="10"/>
    </row>
    <row r="9" spans="1:3" ht="15.75" thickBot="1">
      <c r="A9" s="11">
        <v>6</v>
      </c>
      <c r="B9" s="10"/>
      <c r="C9" s="10"/>
    </row>
    <row r="10" spans="1:3" ht="15.75" thickBot="1">
      <c r="A10" s="4" t="s">
        <v>10</v>
      </c>
      <c r="B10" s="10"/>
      <c r="C10" s="10"/>
    </row>
    <row r="14" spans="1:3" ht="210.75" customHeight="1">
      <c r="A14" s="91" t="s">
        <v>17</v>
      </c>
      <c r="B14" s="91"/>
      <c r="C14" s="91"/>
    </row>
    <row r="16" spans="1:3" ht="27" customHeight="1">
      <c r="A16" s="88" t="s">
        <v>26</v>
      </c>
      <c r="B16" s="89"/>
      <c r="C16" s="90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J40" sqref="J40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.75" customHeight="1">
      <c r="A1" s="97" t="s">
        <v>27</v>
      </c>
      <c r="B1" s="98"/>
      <c r="C1" s="98"/>
    </row>
    <row r="2" ht="15.7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s="44" customFormat="1" ht="19.5" customHeight="1" thickBot="1">
      <c r="A4" s="99" t="s">
        <v>159</v>
      </c>
      <c r="B4" s="100"/>
      <c r="C4" s="101"/>
    </row>
    <row r="5" spans="1:3" ht="15.75" thickBot="1">
      <c r="A5" s="12" t="s">
        <v>160</v>
      </c>
      <c r="B5" s="45" t="s">
        <v>161</v>
      </c>
      <c r="C5" s="46">
        <v>21612</v>
      </c>
    </row>
    <row r="6" spans="1:3" ht="15.75" thickBot="1">
      <c r="A6" s="47" t="s">
        <v>162</v>
      </c>
      <c r="B6" s="48"/>
      <c r="C6" s="49">
        <v>21612</v>
      </c>
    </row>
    <row r="7" spans="1:3" s="44" customFormat="1" ht="32.25" customHeight="1" thickBot="1">
      <c r="A7" s="99" t="s">
        <v>163</v>
      </c>
      <c r="B7" s="100"/>
      <c r="C7" s="101"/>
    </row>
    <row r="8" spans="1:3" ht="26.25" thickBot="1">
      <c r="A8" s="11" t="s">
        <v>164</v>
      </c>
      <c r="B8" s="50" t="s">
        <v>165</v>
      </c>
      <c r="C8" s="51">
        <v>5000</v>
      </c>
    </row>
    <row r="9" spans="1:3" ht="27.75" customHeight="1" thickBot="1">
      <c r="A9" s="52" t="s">
        <v>166</v>
      </c>
      <c r="B9" s="53" t="s">
        <v>167</v>
      </c>
      <c r="C9" s="54">
        <v>27000</v>
      </c>
    </row>
    <row r="10" spans="1:3" ht="25.5" customHeight="1" thickBot="1">
      <c r="A10" s="55" t="s">
        <v>168</v>
      </c>
      <c r="B10" s="56" t="s">
        <v>169</v>
      </c>
      <c r="C10" s="57">
        <v>12000</v>
      </c>
    </row>
    <row r="11" spans="1:3" ht="27.75" customHeight="1" thickBot="1">
      <c r="A11" s="58" t="s">
        <v>170</v>
      </c>
      <c r="B11" s="59" t="s">
        <v>171</v>
      </c>
      <c r="C11" s="51">
        <v>10000</v>
      </c>
    </row>
    <row r="12" spans="1:3" ht="18" customHeight="1" thickBot="1">
      <c r="A12" s="60" t="s">
        <v>162</v>
      </c>
      <c r="B12" s="59"/>
      <c r="C12" s="61">
        <f>SUM(C8:C11)</f>
        <v>54000</v>
      </c>
    </row>
    <row r="13" spans="1:3" ht="18.75" customHeight="1" thickBot="1">
      <c r="A13" s="102" t="s">
        <v>172</v>
      </c>
      <c r="B13" s="103"/>
      <c r="C13" s="104"/>
    </row>
    <row r="14" spans="1:3" ht="26.25" thickBot="1">
      <c r="A14" s="11">
        <v>6</v>
      </c>
      <c r="B14" s="7" t="s">
        <v>173</v>
      </c>
      <c r="C14" s="51">
        <v>69900</v>
      </c>
    </row>
    <row r="15" spans="1:3" ht="15.75" thickBot="1">
      <c r="A15" s="12">
        <v>7</v>
      </c>
      <c r="B15" s="7" t="s">
        <v>174</v>
      </c>
      <c r="C15" s="51">
        <v>1267461.25</v>
      </c>
    </row>
    <row r="16" spans="1:3" ht="15.75" thickBot="1">
      <c r="A16" s="12">
        <v>8</v>
      </c>
      <c r="B16" s="7" t="s">
        <v>175</v>
      </c>
      <c r="C16" s="46">
        <v>181361.12</v>
      </c>
    </row>
    <row r="17" spans="1:3" ht="15.75" thickBot="1">
      <c r="A17" s="12">
        <v>9</v>
      </c>
      <c r="B17" s="7" t="s">
        <v>176</v>
      </c>
      <c r="C17" s="46">
        <v>698520.74</v>
      </c>
    </row>
    <row r="18" spans="1:3" ht="15.75" thickBot="1">
      <c r="A18" s="12">
        <v>10</v>
      </c>
      <c r="B18" s="7" t="s">
        <v>177</v>
      </c>
      <c r="C18" s="46">
        <v>705576.76</v>
      </c>
    </row>
    <row r="19" spans="1:3" ht="15.75" thickBot="1">
      <c r="A19" s="12">
        <v>11</v>
      </c>
      <c r="B19" s="7" t="s">
        <v>178</v>
      </c>
      <c r="C19" s="46">
        <v>324896.45</v>
      </c>
    </row>
    <row r="20" spans="1:3" ht="15.75" thickBot="1">
      <c r="A20" s="62">
        <v>12</v>
      </c>
      <c r="B20" s="7" t="s">
        <v>179</v>
      </c>
      <c r="C20" s="46">
        <v>16236</v>
      </c>
    </row>
    <row r="21" spans="1:3" ht="15.75" thickBot="1">
      <c r="A21" s="47" t="s">
        <v>162</v>
      </c>
      <c r="B21" s="63"/>
      <c r="C21" s="49">
        <f>SUM(C14:C20)</f>
        <v>3263952.3200000003</v>
      </c>
    </row>
    <row r="22" spans="1:3" ht="15.75" thickBot="1">
      <c r="A22" s="105" t="s">
        <v>180</v>
      </c>
      <c r="B22" s="106"/>
      <c r="C22" s="107"/>
    </row>
    <row r="23" spans="1:3" ht="15.75" thickBot="1">
      <c r="A23" s="64" t="s">
        <v>181</v>
      </c>
      <c r="B23" s="65"/>
      <c r="C23" s="66">
        <v>239261.25</v>
      </c>
    </row>
    <row r="24" spans="1:3" ht="15.75" thickBot="1">
      <c r="A24" s="11" t="s">
        <v>182</v>
      </c>
      <c r="B24" s="67"/>
      <c r="C24" s="51">
        <v>162955.86</v>
      </c>
    </row>
    <row r="25" spans="1:3" ht="15.75" thickBot="1">
      <c r="A25" s="11" t="s">
        <v>183</v>
      </c>
      <c r="B25" s="67"/>
      <c r="C25" s="51">
        <v>221011.34</v>
      </c>
    </row>
    <row r="26" spans="1:3" ht="17.25" customHeight="1" thickBot="1">
      <c r="A26" s="11" t="s">
        <v>184</v>
      </c>
      <c r="B26" s="68"/>
      <c r="C26" s="69">
        <v>307994.38</v>
      </c>
    </row>
    <row r="27" spans="1:3" ht="15.75" thickBot="1">
      <c r="A27" s="11" t="s">
        <v>185</v>
      </c>
      <c r="B27" s="67"/>
      <c r="C27" s="51">
        <v>66997.5</v>
      </c>
    </row>
    <row r="28" spans="1:3" ht="15.75" thickBot="1">
      <c r="A28" s="11" t="s">
        <v>186</v>
      </c>
      <c r="B28" s="67"/>
      <c r="C28" s="51">
        <v>139730.74</v>
      </c>
    </row>
    <row r="29" spans="1:3" ht="15.75" thickBot="1">
      <c r="A29" s="11" t="s">
        <v>187</v>
      </c>
      <c r="B29" s="67"/>
      <c r="C29" s="51">
        <v>98076.02</v>
      </c>
    </row>
    <row r="30" spans="1:3" ht="15.75" thickBot="1">
      <c r="A30" s="11" t="s">
        <v>188</v>
      </c>
      <c r="B30" s="67"/>
      <c r="C30" s="51">
        <v>9046.85</v>
      </c>
    </row>
    <row r="31" spans="1:3" ht="15.75" thickBot="1">
      <c r="A31" s="11" t="s">
        <v>189</v>
      </c>
      <c r="B31" s="67"/>
      <c r="C31" s="51">
        <v>141886.36</v>
      </c>
    </row>
    <row r="32" spans="1:3" ht="15.75" thickBot="1">
      <c r="A32" s="12" t="s">
        <v>190</v>
      </c>
      <c r="B32" s="70"/>
      <c r="C32" s="51">
        <v>8.98</v>
      </c>
    </row>
    <row r="33" spans="1:3" ht="15.75" thickBot="1">
      <c r="A33" s="71" t="s">
        <v>162</v>
      </c>
      <c r="B33" s="72"/>
      <c r="C33" s="73">
        <f>SUM(C23:C32)</f>
        <v>1386969.2799999998</v>
      </c>
    </row>
    <row r="34" spans="1:3" ht="16.5" thickBot="1">
      <c r="A34" s="108">
        <f>SUM(C6+C12+C21+C33)</f>
        <v>4726533.6</v>
      </c>
      <c r="B34" s="109"/>
      <c r="C34" s="110"/>
    </row>
    <row r="37" spans="1:3" ht="160.5" customHeight="1">
      <c r="A37" s="91" t="s">
        <v>18</v>
      </c>
      <c r="B37" s="91"/>
      <c r="C37" s="91"/>
    </row>
    <row r="39" spans="1:3" ht="27" customHeight="1">
      <c r="A39" s="88" t="s">
        <v>28</v>
      </c>
      <c r="B39" s="89"/>
      <c r="C39" s="90"/>
    </row>
  </sheetData>
  <sheetProtection/>
  <mergeCells count="8">
    <mergeCell ref="A37:C37"/>
    <mergeCell ref="A39:C39"/>
    <mergeCell ref="A1:C1"/>
    <mergeCell ref="A4:C4"/>
    <mergeCell ref="A7:C7"/>
    <mergeCell ref="A13:C13"/>
    <mergeCell ref="A22:C22"/>
    <mergeCell ref="A34:C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97" t="s">
        <v>29</v>
      </c>
      <c r="B1" s="98"/>
      <c r="C1" s="98"/>
    </row>
    <row r="2" ht="15.75" thickBot="1"/>
    <row r="3" spans="1:3" ht="42.75" customHeight="1" thickBot="1">
      <c r="A3" s="75" t="s">
        <v>14</v>
      </c>
      <c r="B3" s="75" t="s">
        <v>15</v>
      </c>
      <c r="C3" s="75" t="s">
        <v>16</v>
      </c>
    </row>
    <row r="4" spans="1:3" ht="42.75" customHeight="1" thickBot="1">
      <c r="A4" s="78" t="s">
        <v>202</v>
      </c>
      <c r="B4" s="77" t="s">
        <v>204</v>
      </c>
      <c r="C4" s="81">
        <v>20000</v>
      </c>
    </row>
    <row r="5" spans="1:3" ht="42.75" customHeight="1" thickBot="1">
      <c r="A5" s="78" t="s">
        <v>202</v>
      </c>
      <c r="B5" s="77" t="s">
        <v>205</v>
      </c>
      <c r="C5" s="81">
        <v>500000</v>
      </c>
    </row>
    <row r="6" spans="1:3" ht="26.25" thickBot="1">
      <c r="A6" s="79" t="s">
        <v>202</v>
      </c>
      <c r="B6" s="7" t="s">
        <v>203</v>
      </c>
      <c r="C6" s="82">
        <v>177799.13</v>
      </c>
    </row>
    <row r="7" spans="1:3" ht="15.75" thickBot="1">
      <c r="A7" s="79" t="s">
        <v>202</v>
      </c>
      <c r="B7" s="7" t="s">
        <v>196</v>
      </c>
      <c r="C7" s="82">
        <v>164529.34</v>
      </c>
    </row>
    <row r="8" spans="1:3" ht="15.75" thickBot="1">
      <c r="A8" s="79" t="s">
        <v>202</v>
      </c>
      <c r="B8" s="7" t="s">
        <v>206</v>
      </c>
      <c r="C8" s="82">
        <v>89898.91</v>
      </c>
    </row>
    <row r="9" spans="1:3" ht="15.75" thickBot="1">
      <c r="A9" s="79" t="s">
        <v>202</v>
      </c>
      <c r="B9" s="7" t="s">
        <v>200</v>
      </c>
      <c r="C9" s="82">
        <v>90000</v>
      </c>
    </row>
    <row r="10" spans="1:3" ht="26.25" thickBot="1">
      <c r="A10" s="79" t="s">
        <v>202</v>
      </c>
      <c r="B10" s="76" t="s">
        <v>201</v>
      </c>
      <c r="C10" s="82">
        <v>10000</v>
      </c>
    </row>
    <row r="11" spans="1:3" ht="15.75" thickBot="1">
      <c r="A11" s="79" t="s">
        <v>198</v>
      </c>
      <c r="B11" s="7" t="s">
        <v>200</v>
      </c>
      <c r="C11" s="83">
        <v>25000</v>
      </c>
    </row>
    <row r="12" spans="1:3" ht="15.75" thickBot="1">
      <c r="A12" s="78" t="s">
        <v>198</v>
      </c>
      <c r="B12" s="84" t="s">
        <v>207</v>
      </c>
      <c r="C12" s="81">
        <v>200000</v>
      </c>
    </row>
    <row r="13" spans="1:3" ht="15.75" thickBot="1">
      <c r="A13" s="79" t="s">
        <v>192</v>
      </c>
      <c r="B13" s="7" t="s">
        <v>200</v>
      </c>
      <c r="C13" s="83">
        <v>13900</v>
      </c>
    </row>
    <row r="14" spans="1:3" ht="26.25" thickBot="1">
      <c r="A14" s="79" t="s">
        <v>199</v>
      </c>
      <c r="B14" s="7" t="s">
        <v>200</v>
      </c>
      <c r="C14" s="83">
        <v>25500</v>
      </c>
    </row>
    <row r="15" spans="1:3" ht="26.25" thickBot="1">
      <c r="A15" s="79" t="s">
        <v>199</v>
      </c>
      <c r="B15" s="76" t="s">
        <v>201</v>
      </c>
      <c r="C15" s="83">
        <v>4200</v>
      </c>
    </row>
    <row r="16" spans="1:3" ht="26.25" thickBot="1">
      <c r="A16" s="79" t="s">
        <v>194</v>
      </c>
      <c r="B16" s="76" t="s">
        <v>201</v>
      </c>
      <c r="C16" s="83">
        <v>144300</v>
      </c>
    </row>
    <row r="17" spans="1:3" ht="15.75" thickBot="1">
      <c r="A17" s="79" t="s">
        <v>194</v>
      </c>
      <c r="B17" s="7" t="s">
        <v>200</v>
      </c>
      <c r="C17" s="83">
        <v>138900</v>
      </c>
    </row>
    <row r="18" spans="1:3" ht="15.75" thickBot="1">
      <c r="A18" s="80" t="s">
        <v>195</v>
      </c>
      <c r="B18" s="7" t="s">
        <v>200</v>
      </c>
      <c r="C18" s="83">
        <v>9300</v>
      </c>
    </row>
    <row r="22" spans="1:3" ht="168" customHeight="1">
      <c r="A22" s="91" t="s">
        <v>19</v>
      </c>
      <c r="B22" s="91"/>
      <c r="C22" s="91"/>
    </row>
    <row r="24" spans="1:3" ht="27" customHeight="1">
      <c r="A24" s="88" t="s">
        <v>30</v>
      </c>
      <c r="B24" s="89"/>
      <c r="C24" s="90"/>
    </row>
  </sheetData>
  <sheetProtection/>
  <mergeCells count="3">
    <mergeCell ref="A1:C1"/>
    <mergeCell ref="A22:C22"/>
    <mergeCell ref="A24:C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6"/>
  <sheetViews>
    <sheetView zoomScalePageLayoutView="0" workbookViewId="0" topLeftCell="A79">
      <selection activeCell="A1" sqref="A1:C87"/>
    </sheetView>
  </sheetViews>
  <sheetFormatPr defaultColWidth="9.140625" defaultRowHeight="15"/>
  <cols>
    <col min="1" max="1" width="51.8515625" style="0" bestFit="1" customWidth="1"/>
    <col min="2" max="2" width="76.57421875" style="0" bestFit="1" customWidth="1"/>
    <col min="3" max="3" width="28.00390625" style="0" customWidth="1"/>
    <col min="4" max="4" width="9.140625" style="0" hidden="1" customWidth="1"/>
  </cols>
  <sheetData>
    <row r="1" spans="1:3" ht="15.75">
      <c r="A1" s="97" t="s">
        <v>31</v>
      </c>
      <c r="B1" s="98"/>
      <c r="C1" s="98"/>
    </row>
    <row r="2" ht="15.75" thickBot="1"/>
    <row r="3" spans="1:3" ht="42.75" customHeight="1">
      <c r="A3" s="1" t="s">
        <v>14</v>
      </c>
      <c r="B3" s="1" t="s">
        <v>15</v>
      </c>
      <c r="C3" s="2" t="s">
        <v>158</v>
      </c>
    </row>
    <row r="4" spans="1:3" s="17" customFormat="1" ht="15" customHeight="1">
      <c r="A4" s="15" t="s">
        <v>33</v>
      </c>
      <c r="B4" s="16" t="s">
        <v>34</v>
      </c>
      <c r="C4" s="18">
        <v>240000</v>
      </c>
    </row>
    <row r="5" spans="1:4" s="17" customFormat="1" ht="15" customHeight="1">
      <c r="A5" s="16"/>
      <c r="B5" s="16" t="s">
        <v>35</v>
      </c>
      <c r="C5" s="20">
        <v>5000</v>
      </c>
      <c r="D5" s="19">
        <v>300000</v>
      </c>
    </row>
    <row r="6" spans="1:4" s="17" customFormat="1" ht="15" customHeight="1">
      <c r="A6" s="16"/>
      <c r="B6" s="16" t="s">
        <v>36</v>
      </c>
      <c r="C6" s="20">
        <v>5000</v>
      </c>
      <c r="D6" s="19">
        <f>SUM(D5:D5)</f>
        <v>300000</v>
      </c>
    </row>
    <row r="7" spans="1:3" s="17" customFormat="1" ht="15" customHeight="1">
      <c r="A7" s="16"/>
      <c r="B7" s="16" t="s">
        <v>37</v>
      </c>
      <c r="C7" s="21">
        <v>15000</v>
      </c>
    </row>
    <row r="8" spans="1:4" s="17" customFormat="1" ht="15" customHeight="1">
      <c r="A8" s="15" t="s">
        <v>38</v>
      </c>
      <c r="B8" s="16" t="s">
        <v>39</v>
      </c>
      <c r="C8" s="20">
        <v>20500</v>
      </c>
      <c r="D8" s="19"/>
    </row>
    <row r="9" spans="1:4" s="17" customFormat="1" ht="15" customHeight="1">
      <c r="A9" s="16"/>
      <c r="B9" s="16" t="s">
        <v>40</v>
      </c>
      <c r="C9" s="20">
        <v>50000</v>
      </c>
      <c r="D9" s="19"/>
    </row>
    <row r="10" spans="1:4" s="17" customFormat="1" ht="15" customHeight="1">
      <c r="A10" s="16"/>
      <c r="B10" s="16" t="s">
        <v>41</v>
      </c>
      <c r="C10" s="20">
        <v>7000</v>
      </c>
      <c r="D10" s="19"/>
    </row>
    <row r="11" spans="1:4" s="17" customFormat="1" ht="15" customHeight="1">
      <c r="A11" s="16"/>
      <c r="B11" s="16" t="s">
        <v>42</v>
      </c>
      <c r="C11" s="20">
        <v>2000</v>
      </c>
      <c r="D11" s="19"/>
    </row>
    <row r="12" spans="1:4" s="17" customFormat="1" ht="15" customHeight="1">
      <c r="A12" s="16"/>
      <c r="B12" s="16" t="s">
        <v>43</v>
      </c>
      <c r="C12" s="20">
        <v>10000</v>
      </c>
      <c r="D12" s="19"/>
    </row>
    <row r="13" spans="1:3" s="17" customFormat="1" ht="15" customHeight="1">
      <c r="A13" s="15" t="s">
        <v>44</v>
      </c>
      <c r="B13" s="16" t="s">
        <v>45</v>
      </c>
      <c r="C13" s="18">
        <v>100000</v>
      </c>
    </row>
    <row r="14" spans="1:2" s="17" customFormat="1" ht="15" customHeight="1">
      <c r="A14" s="15" t="s">
        <v>46</v>
      </c>
      <c r="B14" s="15"/>
    </row>
    <row r="15" spans="1:2" s="17" customFormat="1" ht="15" customHeight="1">
      <c r="A15" s="22" t="s">
        <v>47</v>
      </c>
      <c r="B15" s="22"/>
    </row>
    <row r="16" spans="1:4" s="17" customFormat="1" ht="30.75" customHeight="1">
      <c r="A16" s="16" t="s">
        <v>48</v>
      </c>
      <c r="B16" s="23" t="s">
        <v>49</v>
      </c>
      <c r="C16" s="24">
        <v>31500</v>
      </c>
      <c r="D16" s="24">
        <v>31500</v>
      </c>
    </row>
    <row r="17" spans="1:4" s="17" customFormat="1" ht="30" customHeight="1">
      <c r="A17" s="25" t="s">
        <v>50</v>
      </c>
      <c r="B17" s="26" t="s">
        <v>51</v>
      </c>
      <c r="C17" s="27">
        <v>12600</v>
      </c>
      <c r="D17" s="27">
        <v>12600</v>
      </c>
    </row>
    <row r="18" spans="1:2" s="17" customFormat="1" ht="15" customHeight="1">
      <c r="A18" s="111" t="s">
        <v>52</v>
      </c>
      <c r="B18" s="111"/>
    </row>
    <row r="19" spans="1:4" s="31" customFormat="1" ht="15" customHeight="1">
      <c r="A19" s="28" t="s">
        <v>53</v>
      </c>
      <c r="B19" s="29" t="s">
        <v>54</v>
      </c>
      <c r="C19" s="30">
        <v>80000</v>
      </c>
      <c r="D19" s="30">
        <v>80000</v>
      </c>
    </row>
    <row r="20" spans="1:4" s="31" customFormat="1" ht="29.25" customHeight="1">
      <c r="A20" s="28" t="s">
        <v>55</v>
      </c>
      <c r="B20" s="29" t="s">
        <v>56</v>
      </c>
      <c r="C20" s="30">
        <v>13000</v>
      </c>
      <c r="D20" s="30">
        <v>13000</v>
      </c>
    </row>
    <row r="21" spans="1:4" s="31" customFormat="1" ht="15" customHeight="1">
      <c r="A21" s="28" t="s">
        <v>57</v>
      </c>
      <c r="B21" s="32" t="s">
        <v>58</v>
      </c>
      <c r="C21" s="30">
        <v>13000</v>
      </c>
      <c r="D21" s="30">
        <v>13000</v>
      </c>
    </row>
    <row r="22" spans="1:2" s="17" customFormat="1" ht="15" customHeight="1">
      <c r="A22" s="111" t="s">
        <v>59</v>
      </c>
      <c r="B22" s="111"/>
    </row>
    <row r="23" spans="1:4" s="17" customFormat="1" ht="15" customHeight="1">
      <c r="A23" s="33" t="s">
        <v>60</v>
      </c>
      <c r="B23" s="34" t="s">
        <v>61</v>
      </c>
      <c r="C23" s="27">
        <v>8000</v>
      </c>
      <c r="D23" s="27">
        <v>8000</v>
      </c>
    </row>
    <row r="24" spans="1:4" s="17" customFormat="1" ht="15" customHeight="1">
      <c r="A24" s="33" t="s">
        <v>62</v>
      </c>
      <c r="B24" s="34" t="s">
        <v>63</v>
      </c>
      <c r="C24" s="27">
        <v>10000</v>
      </c>
      <c r="D24" s="27">
        <v>10000</v>
      </c>
    </row>
    <row r="25" spans="1:4" s="17" customFormat="1" ht="15" customHeight="1">
      <c r="A25" s="33" t="s">
        <v>64</v>
      </c>
      <c r="B25" s="34" t="s">
        <v>65</v>
      </c>
      <c r="C25" s="27">
        <v>50000</v>
      </c>
      <c r="D25" s="27">
        <v>50000</v>
      </c>
    </row>
    <row r="26" spans="1:4" s="17" customFormat="1" ht="15" customHeight="1">
      <c r="A26" s="33" t="s">
        <v>66</v>
      </c>
      <c r="B26" s="34" t="s">
        <v>67</v>
      </c>
      <c r="C26" s="35">
        <v>15000</v>
      </c>
      <c r="D26" s="35">
        <v>15000</v>
      </c>
    </row>
    <row r="27" spans="1:4" s="17" customFormat="1" ht="15" customHeight="1">
      <c r="A27" s="33"/>
      <c r="B27" s="17" t="s">
        <v>68</v>
      </c>
      <c r="C27" s="27">
        <v>15000</v>
      </c>
      <c r="D27" s="27">
        <v>15000</v>
      </c>
    </row>
    <row r="28" spans="1:2" s="17" customFormat="1" ht="15" customHeight="1">
      <c r="A28" s="22" t="s">
        <v>69</v>
      </c>
      <c r="B28" s="25"/>
    </row>
    <row r="29" spans="1:4" s="17" customFormat="1" ht="15" customHeight="1">
      <c r="A29" s="25" t="s">
        <v>70</v>
      </c>
      <c r="B29" s="36" t="s">
        <v>71</v>
      </c>
      <c r="C29" s="19">
        <v>40000</v>
      </c>
      <c r="D29" s="19">
        <v>40000</v>
      </c>
    </row>
    <row r="30" spans="1:4" s="17" customFormat="1" ht="15" customHeight="1">
      <c r="A30" s="37" t="s">
        <v>72</v>
      </c>
      <c r="B30" s="36" t="s">
        <v>73</v>
      </c>
      <c r="C30" s="19">
        <v>20000</v>
      </c>
      <c r="D30" s="19">
        <v>20000</v>
      </c>
    </row>
    <row r="31" spans="1:4" s="17" customFormat="1" ht="15" customHeight="1">
      <c r="A31" s="25" t="s">
        <v>74</v>
      </c>
      <c r="B31" s="16" t="s">
        <v>75</v>
      </c>
      <c r="C31" s="19">
        <v>30000</v>
      </c>
      <c r="D31" s="19">
        <v>30000</v>
      </c>
    </row>
    <row r="32" spans="1:4" s="17" customFormat="1" ht="15" customHeight="1">
      <c r="A32" s="112" t="s">
        <v>76</v>
      </c>
      <c r="B32" s="16" t="s">
        <v>77</v>
      </c>
      <c r="C32" s="19"/>
      <c r="D32" s="19"/>
    </row>
    <row r="33" spans="1:4" s="17" customFormat="1" ht="15" customHeight="1">
      <c r="A33" s="112"/>
      <c r="B33" s="16" t="s">
        <v>78</v>
      </c>
      <c r="C33" s="19">
        <v>25000</v>
      </c>
      <c r="D33" s="19">
        <v>25000</v>
      </c>
    </row>
    <row r="34" spans="1:2" s="17" customFormat="1" ht="15" customHeight="1">
      <c r="A34" s="22" t="s">
        <v>79</v>
      </c>
      <c r="B34" s="25"/>
    </row>
    <row r="35" spans="1:4" s="17" customFormat="1" ht="15" customHeight="1">
      <c r="A35" s="25" t="s">
        <v>80</v>
      </c>
      <c r="B35" s="16" t="s">
        <v>81</v>
      </c>
      <c r="C35" s="19">
        <v>122000</v>
      </c>
      <c r="D35" s="19">
        <v>122000</v>
      </c>
    </row>
    <row r="36" spans="1:4" s="17" customFormat="1" ht="15" customHeight="1">
      <c r="A36" s="25" t="s">
        <v>82</v>
      </c>
      <c r="B36" s="16" t="s">
        <v>83</v>
      </c>
      <c r="C36" s="19">
        <v>30000</v>
      </c>
      <c r="D36" s="19">
        <v>30000</v>
      </c>
    </row>
    <row r="37" spans="1:4" s="17" customFormat="1" ht="15" customHeight="1">
      <c r="A37" s="25" t="s">
        <v>84</v>
      </c>
      <c r="B37" s="16" t="s">
        <v>85</v>
      </c>
      <c r="C37" s="38">
        <v>10000</v>
      </c>
      <c r="D37" s="38">
        <v>10000</v>
      </c>
    </row>
    <row r="38" spans="1:4" s="17" customFormat="1" ht="15" customHeight="1">
      <c r="A38" s="25"/>
      <c r="B38" s="16" t="s">
        <v>86</v>
      </c>
      <c r="C38" s="38">
        <v>8000</v>
      </c>
      <c r="D38" s="38">
        <v>8000</v>
      </c>
    </row>
    <row r="39" spans="1:2" s="17" customFormat="1" ht="15" customHeight="1">
      <c r="A39" s="22" t="s">
        <v>87</v>
      </c>
      <c r="B39" s="25"/>
    </row>
    <row r="40" spans="1:4" s="17" customFormat="1" ht="15" customHeight="1">
      <c r="A40" s="17" t="s">
        <v>88</v>
      </c>
      <c r="B40" s="23" t="s">
        <v>89</v>
      </c>
      <c r="C40" s="38">
        <v>15000</v>
      </c>
      <c r="D40" s="38">
        <v>15000</v>
      </c>
    </row>
    <row r="41" spans="1:4" s="17" customFormat="1" ht="15" customHeight="1">
      <c r="A41" s="17" t="s">
        <v>90</v>
      </c>
      <c r="B41" s="23" t="s">
        <v>91</v>
      </c>
      <c r="C41" s="38">
        <v>15000</v>
      </c>
      <c r="D41" s="38">
        <v>15000</v>
      </c>
    </row>
    <row r="42" spans="1:4" s="17" customFormat="1" ht="14.25">
      <c r="A42" s="17" t="s">
        <v>92</v>
      </c>
      <c r="B42" s="23" t="s">
        <v>93</v>
      </c>
      <c r="C42" s="38">
        <v>15000</v>
      </c>
      <c r="D42" s="38">
        <v>15000</v>
      </c>
    </row>
    <row r="43" spans="1:4" s="17" customFormat="1" ht="15" customHeight="1">
      <c r="A43" s="17" t="s">
        <v>94</v>
      </c>
      <c r="B43" s="23" t="s">
        <v>95</v>
      </c>
      <c r="C43" s="38">
        <v>15000</v>
      </c>
      <c r="D43" s="38">
        <v>15000</v>
      </c>
    </row>
    <row r="44" spans="1:4" s="17" customFormat="1" ht="15" customHeight="1">
      <c r="A44" s="17" t="s">
        <v>96</v>
      </c>
      <c r="B44" s="23" t="s">
        <v>97</v>
      </c>
      <c r="C44" s="38">
        <v>15000</v>
      </c>
      <c r="D44" s="38">
        <v>15000</v>
      </c>
    </row>
    <row r="45" spans="1:4" s="17" customFormat="1" ht="15" customHeight="1">
      <c r="A45" s="17" t="s">
        <v>98</v>
      </c>
      <c r="B45" s="23" t="s">
        <v>99</v>
      </c>
      <c r="C45" s="38">
        <v>5000</v>
      </c>
      <c r="D45" s="38">
        <v>5000</v>
      </c>
    </row>
    <row r="46" spans="1:4" s="17" customFormat="1" ht="15" customHeight="1">
      <c r="A46" s="113" t="s">
        <v>100</v>
      </c>
      <c r="B46" s="33" t="s">
        <v>101</v>
      </c>
      <c r="C46" s="35">
        <v>5000</v>
      </c>
      <c r="D46" s="35">
        <v>5000</v>
      </c>
    </row>
    <row r="47" spans="1:4" s="17" customFormat="1" ht="15" customHeight="1">
      <c r="A47" s="113"/>
      <c r="B47" s="33" t="s">
        <v>102</v>
      </c>
      <c r="C47" s="35">
        <v>15000</v>
      </c>
      <c r="D47" s="35">
        <v>15000</v>
      </c>
    </row>
    <row r="48" spans="1:4" s="17" customFormat="1" ht="15" customHeight="1">
      <c r="A48" s="113"/>
      <c r="B48" s="33" t="s">
        <v>103</v>
      </c>
      <c r="C48" s="35">
        <v>20000</v>
      </c>
      <c r="D48" s="35">
        <v>20000</v>
      </c>
    </row>
    <row r="49" spans="1:2" s="17" customFormat="1" ht="15" customHeight="1">
      <c r="A49" s="39" t="s">
        <v>104</v>
      </c>
      <c r="B49" s="23"/>
    </row>
    <row r="50" spans="1:2" s="17" customFormat="1" ht="15" customHeight="1">
      <c r="A50" s="37" t="s">
        <v>105</v>
      </c>
      <c r="B50" s="37" t="s">
        <v>106</v>
      </c>
    </row>
    <row r="51" spans="1:2" s="17" customFormat="1" ht="15" customHeight="1">
      <c r="A51" s="37" t="s">
        <v>107</v>
      </c>
      <c r="B51" s="37" t="s">
        <v>108</v>
      </c>
    </row>
    <row r="52" spans="1:2" s="17" customFormat="1" ht="15" customHeight="1">
      <c r="A52" s="37" t="s">
        <v>55</v>
      </c>
      <c r="B52" s="37" t="s">
        <v>109</v>
      </c>
    </row>
    <row r="53" spans="1:2" s="17" customFormat="1" ht="15" customHeight="1">
      <c r="A53" s="22" t="s">
        <v>110</v>
      </c>
      <c r="B53" s="25"/>
    </row>
    <row r="54" spans="1:4" s="17" customFormat="1" ht="15" customHeight="1">
      <c r="A54" s="25" t="s">
        <v>111</v>
      </c>
      <c r="B54" s="19" t="s">
        <v>112</v>
      </c>
      <c r="C54" s="19">
        <v>15000</v>
      </c>
      <c r="D54" s="19">
        <v>15000</v>
      </c>
    </row>
    <row r="55" spans="1:4" s="17" customFormat="1" ht="15" customHeight="1">
      <c r="A55" s="25" t="s">
        <v>113</v>
      </c>
      <c r="B55" s="19" t="s">
        <v>114</v>
      </c>
      <c r="C55" s="19">
        <v>5000</v>
      </c>
      <c r="D55" s="19">
        <v>5000</v>
      </c>
    </row>
    <row r="56" spans="1:4" s="17" customFormat="1" ht="30.75" customHeight="1">
      <c r="A56" s="25" t="s">
        <v>115</v>
      </c>
      <c r="B56" s="19" t="s">
        <v>116</v>
      </c>
      <c r="C56" s="19">
        <v>20000</v>
      </c>
      <c r="D56" s="19">
        <v>20000</v>
      </c>
    </row>
    <row r="57" spans="1:4" s="17" customFormat="1" ht="15" customHeight="1">
      <c r="A57" s="25" t="s">
        <v>117</v>
      </c>
      <c r="B57" s="19" t="s">
        <v>118</v>
      </c>
      <c r="C57" s="19">
        <v>4000</v>
      </c>
      <c r="D57" s="19">
        <v>4000</v>
      </c>
    </row>
    <row r="58" spans="1:4" s="17" customFormat="1" ht="15" customHeight="1">
      <c r="A58" s="25" t="s">
        <v>119</v>
      </c>
      <c r="B58" s="19" t="s">
        <v>120</v>
      </c>
      <c r="C58" s="19">
        <v>2000</v>
      </c>
      <c r="D58" s="19">
        <v>2000</v>
      </c>
    </row>
    <row r="59" spans="1:4" s="17" customFormat="1" ht="15" customHeight="1">
      <c r="A59" s="25" t="s">
        <v>121</v>
      </c>
      <c r="B59" s="19" t="s">
        <v>122</v>
      </c>
      <c r="C59" s="19">
        <v>3000</v>
      </c>
      <c r="D59" s="19">
        <v>3000</v>
      </c>
    </row>
    <row r="60" spans="1:4" s="17" customFormat="1" ht="30" customHeight="1">
      <c r="A60" s="25" t="s">
        <v>123</v>
      </c>
      <c r="B60" s="19" t="s">
        <v>124</v>
      </c>
      <c r="C60" s="19">
        <v>5000</v>
      </c>
      <c r="D60" s="19">
        <v>5000</v>
      </c>
    </row>
    <row r="61" spans="1:2" s="17" customFormat="1" ht="15" customHeight="1">
      <c r="A61" s="22" t="s">
        <v>125</v>
      </c>
      <c r="B61" s="16"/>
    </row>
    <row r="62" spans="1:4" s="17" customFormat="1" ht="15" customHeight="1">
      <c r="A62" s="25" t="s">
        <v>126</v>
      </c>
      <c r="B62" s="16" t="s">
        <v>127</v>
      </c>
      <c r="C62" s="27">
        <v>15000</v>
      </c>
      <c r="D62" s="27">
        <v>15000</v>
      </c>
    </row>
    <row r="63" spans="1:4" s="17" customFormat="1" ht="15" customHeight="1">
      <c r="A63" s="25" t="s">
        <v>128</v>
      </c>
      <c r="B63" s="19" t="s">
        <v>129</v>
      </c>
      <c r="C63" s="27">
        <v>5000</v>
      </c>
      <c r="D63" s="27">
        <v>5000</v>
      </c>
    </row>
    <row r="64" spans="1:2" s="17" customFormat="1" ht="15" customHeight="1">
      <c r="A64" s="40"/>
      <c r="B64" s="40"/>
    </row>
    <row r="65" spans="1:4" s="17" customFormat="1" ht="15" customHeight="1">
      <c r="A65" s="22" t="s">
        <v>130</v>
      </c>
      <c r="B65" s="25"/>
      <c r="C65" s="19">
        <v>320000</v>
      </c>
      <c r="D65" s="19">
        <v>320000</v>
      </c>
    </row>
    <row r="66" spans="1:2" s="17" customFormat="1" ht="30" customHeight="1">
      <c r="A66" s="25" t="s">
        <v>131</v>
      </c>
      <c r="B66" s="16" t="s">
        <v>132</v>
      </c>
    </row>
    <row r="67" spans="1:2" s="17" customFormat="1" ht="15" customHeight="1">
      <c r="A67" s="22" t="s">
        <v>133</v>
      </c>
      <c r="B67" s="16" t="s">
        <v>134</v>
      </c>
    </row>
    <row r="68" spans="1:4" s="17" customFormat="1" ht="15" customHeight="1">
      <c r="A68" s="25" t="s">
        <v>135</v>
      </c>
      <c r="B68" s="16" t="s">
        <v>136</v>
      </c>
      <c r="C68" s="38">
        <v>455000</v>
      </c>
      <c r="D68" s="38">
        <v>455000</v>
      </c>
    </row>
    <row r="69" spans="1:4" s="17" customFormat="1" ht="15" customHeight="1">
      <c r="A69" s="25" t="s">
        <v>74</v>
      </c>
      <c r="B69" s="16" t="s">
        <v>137</v>
      </c>
      <c r="C69" s="19">
        <v>40000</v>
      </c>
      <c r="D69" s="19">
        <v>40000</v>
      </c>
    </row>
    <row r="70" spans="1:4" s="17" customFormat="1" ht="15" customHeight="1">
      <c r="A70" s="25" t="s">
        <v>138</v>
      </c>
      <c r="B70" s="16" t="s">
        <v>139</v>
      </c>
      <c r="C70" s="27">
        <v>100000</v>
      </c>
      <c r="D70" s="27">
        <v>100000</v>
      </c>
    </row>
    <row r="71" spans="1:4" s="17" customFormat="1" ht="15" customHeight="1">
      <c r="A71" s="25" t="s">
        <v>140</v>
      </c>
      <c r="B71" s="16" t="s">
        <v>141</v>
      </c>
      <c r="C71" s="19">
        <v>50000</v>
      </c>
      <c r="D71" s="19">
        <v>50000</v>
      </c>
    </row>
    <row r="72" spans="1:4" s="17" customFormat="1" ht="15" customHeight="1">
      <c r="A72" s="25" t="s">
        <v>142</v>
      </c>
      <c r="B72" s="16" t="s">
        <v>143</v>
      </c>
      <c r="C72" s="19">
        <v>75000</v>
      </c>
      <c r="D72" s="19">
        <v>75000</v>
      </c>
    </row>
    <row r="73" spans="1:4" s="17" customFormat="1" ht="15" customHeight="1">
      <c r="A73" s="25" t="s">
        <v>144</v>
      </c>
      <c r="B73" s="16" t="s">
        <v>145</v>
      </c>
      <c r="C73" s="19">
        <v>75000</v>
      </c>
      <c r="D73" s="19">
        <v>75000</v>
      </c>
    </row>
    <row r="74" spans="1:4" s="17" customFormat="1" ht="15" customHeight="1">
      <c r="A74" s="25"/>
      <c r="B74" s="16" t="s">
        <v>146</v>
      </c>
      <c r="C74" s="19">
        <v>10000</v>
      </c>
      <c r="D74" s="19">
        <v>10000</v>
      </c>
    </row>
    <row r="75" spans="1:4" s="17" customFormat="1" ht="15" customHeight="1">
      <c r="A75" s="25" t="s">
        <v>147</v>
      </c>
      <c r="B75" s="16" t="s">
        <v>148</v>
      </c>
      <c r="C75" s="19">
        <v>50000</v>
      </c>
      <c r="D75" s="19">
        <v>50000</v>
      </c>
    </row>
    <row r="76" spans="1:4" s="17" customFormat="1" ht="15" customHeight="1">
      <c r="A76" s="25" t="s">
        <v>149</v>
      </c>
      <c r="B76" s="16" t="s">
        <v>150</v>
      </c>
      <c r="C76" s="19">
        <v>5000</v>
      </c>
      <c r="D76" s="19">
        <v>5000</v>
      </c>
    </row>
    <row r="77" spans="1:4" s="17" customFormat="1" ht="15" customHeight="1">
      <c r="A77" s="25" t="s">
        <v>151</v>
      </c>
      <c r="B77" s="16" t="s">
        <v>152</v>
      </c>
      <c r="C77" s="19">
        <v>25000</v>
      </c>
      <c r="D77" s="19">
        <v>25000</v>
      </c>
    </row>
    <row r="78" spans="1:4" s="17" customFormat="1" ht="15" customHeight="1">
      <c r="A78" s="25" t="s">
        <v>153</v>
      </c>
      <c r="B78" s="16" t="s">
        <v>154</v>
      </c>
      <c r="C78" s="19">
        <v>5000</v>
      </c>
      <c r="D78" s="19">
        <v>5000</v>
      </c>
    </row>
    <row r="79" spans="1:4" s="17" customFormat="1" ht="15" customHeight="1">
      <c r="A79" s="37" t="s">
        <v>155</v>
      </c>
      <c r="B79" s="37"/>
      <c r="C79" s="19"/>
      <c r="D79" s="19"/>
    </row>
    <row r="80" s="17" customFormat="1" ht="15" customHeight="1">
      <c r="B80" s="23"/>
    </row>
    <row r="81" spans="1:4" s="17" customFormat="1" ht="15" customHeight="1">
      <c r="A81" s="41" t="s">
        <v>156</v>
      </c>
      <c r="B81" s="42"/>
      <c r="C81" s="43">
        <f>SUM(C4:C80)</f>
        <v>2391600</v>
      </c>
      <c r="D81" s="41"/>
    </row>
    <row r="82" s="17" customFormat="1" ht="15" customHeight="1">
      <c r="B82" s="23"/>
    </row>
    <row r="84" spans="1:3" ht="93" customHeight="1">
      <c r="A84" s="91" t="s">
        <v>157</v>
      </c>
      <c r="B84" s="91"/>
      <c r="C84" s="91"/>
    </row>
    <row r="86" spans="1:3" ht="27" customHeight="1">
      <c r="A86" s="88" t="s">
        <v>32</v>
      </c>
      <c r="B86" s="89"/>
      <c r="C86" s="90"/>
    </row>
  </sheetData>
  <sheetProtection/>
  <mergeCells count="7">
    <mergeCell ref="A1:C1"/>
    <mergeCell ref="A84:C84"/>
    <mergeCell ref="A86:C86"/>
    <mergeCell ref="A18:B18"/>
    <mergeCell ref="A22:B22"/>
    <mergeCell ref="A32:A33"/>
    <mergeCell ref="A46:A4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Jurinić</dc:creator>
  <cp:keywords/>
  <dc:description/>
  <cp:lastModifiedBy>sarlija_plamena</cp:lastModifiedBy>
  <cp:lastPrinted>2013-04-18T13:51:18Z</cp:lastPrinted>
  <dcterms:created xsi:type="dcterms:W3CDTF">2012-03-30T12:13:34Z</dcterms:created>
  <dcterms:modified xsi:type="dcterms:W3CDTF">2013-04-22T08:04:11Z</dcterms:modified>
  <cp:category/>
  <cp:version/>
  <cp:contentType/>
  <cp:contentStatus/>
</cp:coreProperties>
</file>